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610" activeTab="1"/>
  </bookViews>
  <sheets>
    <sheet name="ENTIRES" sheetId="1" r:id="rId1"/>
    <sheet name="NEUTERS" sheetId="2" r:id="rId2"/>
    <sheet name="KITTENS" sheetId="3" r:id="rId3"/>
    <sheet name="PETS" sheetId="4" r:id="rId4"/>
    <sheet name="QUALIFIERS" sheetId="5" r:id="rId5"/>
  </sheets>
  <definedNames>
    <definedName name="_xlnm.Print_Titles" localSheetId="1">'NEUTERS'!$A:$C,'NEUTERS'!$1:$4</definedName>
  </definedNames>
  <calcPr fullCalcOnLoad="1"/>
</workbook>
</file>

<file path=xl/comments1.xml><?xml version="1.0" encoding="utf-8"?>
<comments xmlns="http://schemas.openxmlformats.org/spreadsheetml/2006/main">
  <authors>
    <author>Johan</author>
  </authors>
  <commentList>
    <comment ref="A1" authorId="0">
      <text>
        <r>
          <rPr>
            <b/>
            <sz val="8"/>
            <rFont val="Tahoma"/>
            <family val="0"/>
          </rPr>
          <t>Johan:</t>
        </r>
        <r>
          <rPr>
            <sz val="8"/>
            <rFont val="Tahoma"/>
            <family val="0"/>
          </rPr>
          <t xml:space="preserve">
</t>
        </r>
      </text>
    </comment>
  </commentList>
</comments>
</file>

<file path=xl/sharedStrings.xml><?xml version="1.0" encoding="utf-8"?>
<sst xmlns="http://schemas.openxmlformats.org/spreadsheetml/2006/main" count="978" uniqueCount="280">
  <si>
    <t>NAME</t>
  </si>
  <si>
    <t>OWNER</t>
  </si>
  <si>
    <t>SEX</t>
  </si>
  <si>
    <t>AWARDS</t>
  </si>
  <si>
    <t>PTS</t>
  </si>
  <si>
    <t>NOM</t>
  </si>
  <si>
    <t>PLACING</t>
  </si>
  <si>
    <t>F</t>
  </si>
  <si>
    <t>TOTAL</t>
  </si>
  <si>
    <t>14TH JULY 2007</t>
  </si>
  <si>
    <t>29TH SEPTEMBER 2007</t>
  </si>
  <si>
    <t>BOB</t>
  </si>
  <si>
    <t>PLC</t>
  </si>
  <si>
    <t>BIS</t>
  </si>
  <si>
    <t>M</t>
  </si>
  <si>
    <t>3rd</t>
  </si>
  <si>
    <t>1st</t>
  </si>
  <si>
    <t>NM</t>
  </si>
  <si>
    <t>N</t>
  </si>
  <si>
    <t>2nd</t>
  </si>
  <si>
    <t>Y Bester</t>
  </si>
  <si>
    <t>NK</t>
  </si>
  <si>
    <t>1st K</t>
  </si>
  <si>
    <t>1st March 2008</t>
  </si>
  <si>
    <t>WODAC 17-19 Nov 07</t>
  </si>
  <si>
    <t>WODAC 17-19 Nov 2007</t>
  </si>
  <si>
    <t>Grand</t>
  </si>
  <si>
    <t>EPCC 8 March 2008</t>
  </si>
  <si>
    <t>EPCC 8 Maart 2008</t>
  </si>
  <si>
    <t>POD KOD</t>
  </si>
  <si>
    <t>Show total</t>
  </si>
  <si>
    <t>EPCC 3 May 2008</t>
  </si>
  <si>
    <t>28 April SACC Kitten show</t>
  </si>
  <si>
    <t>Placings</t>
  </si>
  <si>
    <t>PLACINGS</t>
  </si>
  <si>
    <t>Cats Going</t>
  </si>
  <si>
    <t>Rentia Ferns</t>
  </si>
  <si>
    <t>Ivo Huisman</t>
  </si>
  <si>
    <t>Dina Freitas</t>
  </si>
  <si>
    <t>Yvonne Bester</t>
  </si>
  <si>
    <t>0WNER</t>
  </si>
  <si>
    <t>Adult</t>
  </si>
  <si>
    <t>Kitten</t>
  </si>
  <si>
    <t>Waterlee Mattewis of Rasasayangrags imp</t>
  </si>
  <si>
    <t>Wayne Knoesen</t>
  </si>
  <si>
    <t>Jenny King</t>
  </si>
  <si>
    <t>Bacardi</t>
  </si>
  <si>
    <t>Glitterkatz Furyan</t>
  </si>
  <si>
    <t>Taldi Zaphod</t>
  </si>
  <si>
    <t>Rita Wiseman</t>
  </si>
  <si>
    <t>Taldi Uptotrix</t>
  </si>
  <si>
    <t>Azreal Yakar Yadid</t>
  </si>
  <si>
    <t>COTY 2011 KITTENS</t>
  </si>
  <si>
    <t>COTY 2011 NEUTERS</t>
  </si>
  <si>
    <t>COTY 2011 PETS</t>
  </si>
  <si>
    <t>COTY 2011 ADULTS</t>
  </si>
  <si>
    <t>2010-2011</t>
  </si>
  <si>
    <t>4x1st</t>
  </si>
  <si>
    <t>4xSPC</t>
  </si>
  <si>
    <t>Tinus Jacobs</t>
  </si>
  <si>
    <t>3xSPC</t>
  </si>
  <si>
    <t>4xSCC</t>
  </si>
  <si>
    <t>Zyan Zola</t>
  </si>
  <si>
    <t>Taldi Litta Lotta</t>
  </si>
  <si>
    <t>Sanuk Bjay</t>
  </si>
  <si>
    <t>Siamesis Hello Kitty of Taldi Imp</t>
  </si>
  <si>
    <t>Lollipop</t>
  </si>
  <si>
    <t>Kitten Points</t>
  </si>
  <si>
    <t>1st - 4</t>
  </si>
  <si>
    <t>2nd - 2</t>
  </si>
  <si>
    <t>COTY Points awarded as follows</t>
  </si>
  <si>
    <t>2PC/2CC - 6</t>
  </si>
  <si>
    <t>1PC/CC - 7</t>
  </si>
  <si>
    <t>2GCC/GPC - 8</t>
  </si>
  <si>
    <t>1GCC/1GPC - 9</t>
  </si>
  <si>
    <t>SCC - 10</t>
  </si>
  <si>
    <t>Nomination - 5</t>
  </si>
  <si>
    <t>Best of Breed - 1</t>
  </si>
  <si>
    <t>BIS 1-12=12-1</t>
  </si>
  <si>
    <t>Best</t>
  </si>
  <si>
    <t>Domestic</t>
  </si>
  <si>
    <t>Overall Best</t>
  </si>
  <si>
    <t>Don &amp; Shelley Saunders</t>
  </si>
  <si>
    <t>Mysticats Odd Molly</t>
  </si>
  <si>
    <t>Soulmates Honey Praline Treasure</t>
  </si>
  <si>
    <t>2xSCC</t>
  </si>
  <si>
    <t>Mysticats Showgirl Seduction</t>
  </si>
  <si>
    <t>Cherie-Sheldon St Michael</t>
  </si>
  <si>
    <t>DOB</t>
  </si>
  <si>
    <t>Taldi Bopeep</t>
  </si>
  <si>
    <t>Ronel Nel</t>
  </si>
  <si>
    <t>LeeAnn Driessel</t>
  </si>
  <si>
    <t>Cracker Cotton Candy of Mysticats</t>
  </si>
  <si>
    <t>Soulmates William the Conqueror</t>
  </si>
  <si>
    <t>Lucca von Hestemaas of Taldi Imp</t>
  </si>
  <si>
    <t>Griffin</t>
  </si>
  <si>
    <t>EPCC COTY POINT 2011 -2012</t>
  </si>
  <si>
    <t>2-3 July 2011 Kirkwood</t>
  </si>
  <si>
    <t>Carfax Sogno Tessa(ASAA)</t>
  </si>
  <si>
    <t>Amory Young</t>
  </si>
  <si>
    <t>Carfax Sogno Bella(ASAA)</t>
  </si>
  <si>
    <t>1x 1CC</t>
  </si>
  <si>
    <t>Cracker Levi Legend of Mysticats</t>
  </si>
  <si>
    <t>3c1CC 1x!GCC</t>
  </si>
  <si>
    <t>Cracker Hot Lover of Mysticats</t>
  </si>
  <si>
    <t>Rebtia Ferns</t>
  </si>
  <si>
    <t>4x 1st</t>
  </si>
  <si>
    <t>Mysticats Spindleberry Fairy</t>
  </si>
  <si>
    <t>FK</t>
  </si>
  <si>
    <t>MK</t>
  </si>
  <si>
    <t>3xGCC1xSCC</t>
  </si>
  <si>
    <t>3x1CC 1x1GCC</t>
  </si>
  <si>
    <t>Cracker White Magic of Mysticats</t>
  </si>
  <si>
    <t>Cherie-Sheldon St Jean</t>
  </si>
  <si>
    <t>Langstteich S'Poquito of Mainelee Imp</t>
  </si>
  <si>
    <t>Natasha &amp; Peter Lee</t>
  </si>
  <si>
    <t>The Legends Co/lz' Venus of Mainelee</t>
  </si>
  <si>
    <t>4x1GCC</t>
  </si>
  <si>
    <t>The Legends Avatar "Neytiri" of Mainelee</t>
  </si>
  <si>
    <t>3x2GCC</t>
  </si>
  <si>
    <t>Highlanders Lady Macbeth of Mainelee</t>
  </si>
  <si>
    <t>4x1CC</t>
  </si>
  <si>
    <t>1x2GCC, 3xSCC</t>
  </si>
  <si>
    <t>Ikins Roman Volare</t>
  </si>
  <si>
    <t>Madeleine Knoesen</t>
  </si>
  <si>
    <t>Ikins Lilac Sadie</t>
  </si>
  <si>
    <t>Ronnie Gerber</t>
  </si>
  <si>
    <t>Taldi Super B</t>
  </si>
  <si>
    <t>Johan Groenewald &amp; Ian Taylor</t>
  </si>
  <si>
    <t>2GCC, 2xSCC</t>
  </si>
  <si>
    <t>Taldi Alejandro</t>
  </si>
  <si>
    <t>2x1GCC,2xSCC</t>
  </si>
  <si>
    <t>2GCC,2x1GCC</t>
  </si>
  <si>
    <t>Michelle Moorhouse &amp; Stuart Ali</t>
  </si>
  <si>
    <t>Soulmates Pearl</t>
  </si>
  <si>
    <t>2x2GCC,1x1GCC</t>
  </si>
  <si>
    <t>Taldi Harum Scarum</t>
  </si>
  <si>
    <t>3x1CC 1x2GCC</t>
  </si>
  <si>
    <t>Vande Balds Fabia of Taldi</t>
  </si>
  <si>
    <t>Taldi Mi-Kayla-Rose of Von Lee's</t>
  </si>
  <si>
    <t>Lee Ann Driessel</t>
  </si>
  <si>
    <t>Ikins Devron Soundofmusic</t>
  </si>
  <si>
    <t>3x1CC,1x2GCC</t>
  </si>
  <si>
    <t>Mokee Chipoftheoldblock NQ</t>
  </si>
  <si>
    <t xml:space="preserve">                      EPCC COTY POINT 2011 - 2012</t>
  </si>
  <si>
    <t xml:space="preserve">Karnaki Kemal </t>
  </si>
  <si>
    <t>2-3July2011 Kirkwood</t>
  </si>
  <si>
    <t>Zoe &amp; Chris Butler</t>
  </si>
  <si>
    <t>Zoe &amp; Chris Butler &amp; Wally Fogarty</t>
  </si>
  <si>
    <t xml:space="preserve">Taldi Hank De Hunk </t>
  </si>
  <si>
    <t>Taldi Tigereye</t>
  </si>
  <si>
    <t>3x1PC,1x1GPC</t>
  </si>
  <si>
    <t>Azreal Vladimire</t>
  </si>
  <si>
    <t>3x1SPC</t>
  </si>
  <si>
    <t>2x1GPC,2xSPC</t>
  </si>
  <si>
    <t>Taldi Prince Charming</t>
  </si>
  <si>
    <t>3x1GPC</t>
  </si>
  <si>
    <t>2x2GPC</t>
  </si>
  <si>
    <t>1st X 8</t>
  </si>
  <si>
    <t>2nd X 5</t>
  </si>
  <si>
    <t>3rd x 2</t>
  </si>
  <si>
    <t>Best Adult or Kitten X 5</t>
  </si>
  <si>
    <t>overall Best Domestic x 10</t>
  </si>
  <si>
    <t>Placings 1-5  = 5- 1 points</t>
  </si>
  <si>
    <t>EPCC COTY POINT 2011-2012</t>
  </si>
  <si>
    <t>DOMESTIC PETS 2-3 July 2011 Kirkwood</t>
  </si>
  <si>
    <t xml:space="preserve">DOMESTIC PETS 24 September 2011 Walmer Town Hall </t>
  </si>
  <si>
    <t xml:space="preserve">Felix Knoesen </t>
  </si>
  <si>
    <t>Louis Koen</t>
  </si>
  <si>
    <t>K</t>
  </si>
  <si>
    <t>Oakley</t>
  </si>
  <si>
    <t>Cognac</t>
  </si>
  <si>
    <t>Angelo</t>
  </si>
  <si>
    <t>Sambuka</t>
  </si>
  <si>
    <t>Gizmo</t>
  </si>
  <si>
    <t>Lorraine von Schanke</t>
  </si>
  <si>
    <t>Cindy</t>
  </si>
  <si>
    <t>Lovey</t>
  </si>
  <si>
    <t>Brandy</t>
  </si>
  <si>
    <t>Blue-Bubble</t>
  </si>
  <si>
    <t>Hugga Bug</t>
  </si>
  <si>
    <t>Cutie Pie</t>
  </si>
  <si>
    <t>Jemima</t>
  </si>
  <si>
    <t>Taldi Exposed Dagwood(ASAA)</t>
  </si>
  <si>
    <t>Taldi O'Veryoptomistix</t>
  </si>
  <si>
    <t>Taldi Holly Golightly</t>
  </si>
  <si>
    <t>1x1GPC</t>
  </si>
  <si>
    <t>Nominations - 5</t>
  </si>
  <si>
    <t>Nanno I Am</t>
  </si>
  <si>
    <t>Whiskey</t>
  </si>
  <si>
    <t>Jenni &amp; Wayne King</t>
  </si>
  <si>
    <t>Boem Boem</t>
  </si>
  <si>
    <t>Frankie</t>
  </si>
  <si>
    <t>Skunk</t>
  </si>
  <si>
    <t>Chicko</t>
  </si>
  <si>
    <t>Anina Van Rooyen</t>
  </si>
  <si>
    <t>HalfJack</t>
  </si>
  <si>
    <t>Sonic</t>
  </si>
  <si>
    <t>Dusty</t>
  </si>
  <si>
    <t>Katie</t>
  </si>
  <si>
    <t>Peanut</t>
  </si>
  <si>
    <t>Michelle  Butler</t>
  </si>
  <si>
    <t>Ash</t>
  </si>
  <si>
    <t>Michelle Butler</t>
  </si>
  <si>
    <t>Penny</t>
  </si>
  <si>
    <t>Bailey</t>
  </si>
  <si>
    <t>Tiffany</t>
  </si>
  <si>
    <t>Jenni  &amp; Wayne King</t>
  </si>
  <si>
    <t>Skatteboljis</t>
  </si>
  <si>
    <t>24th September 2011</t>
  </si>
  <si>
    <t>3 1GCC 1 2GCC</t>
  </si>
  <si>
    <t>Cracker Unforgettable of Mysticats</t>
  </si>
  <si>
    <t>3 1CC,1 1GCC</t>
  </si>
  <si>
    <t>31CC,1 1 GCC</t>
  </si>
  <si>
    <t>Mysticats Figaro</t>
  </si>
  <si>
    <t>Dawn Keyter</t>
  </si>
  <si>
    <t>4 SCC</t>
  </si>
  <si>
    <t>Chherie Sheldon St Jean</t>
  </si>
  <si>
    <t>Don &amp; Shellley Saunders</t>
  </si>
  <si>
    <t>31cc,1 1 GCC</t>
  </si>
  <si>
    <t>Brennans Autumn Rose</t>
  </si>
  <si>
    <t>Sandy Stephanson</t>
  </si>
  <si>
    <t>WillowTreeRags Queen of Sheba of Waterlee</t>
  </si>
  <si>
    <t>Glitterkatz Next Generation</t>
  </si>
  <si>
    <t>Wally Fogarty</t>
  </si>
  <si>
    <t>2 scc</t>
  </si>
  <si>
    <t>Beaucoat Brown Xabiso</t>
  </si>
  <si>
    <t>Avice Henderson</t>
  </si>
  <si>
    <t>2 1gcc</t>
  </si>
  <si>
    <t>Beaucoat Kata</t>
  </si>
  <si>
    <t>Beaucoat Karan</t>
  </si>
  <si>
    <t>Pauline Lester</t>
  </si>
  <si>
    <t>3 1cc,1 1GCC</t>
  </si>
  <si>
    <t>4 scc</t>
  </si>
  <si>
    <t>Ian Taylor &amp; Johan Groenewald</t>
  </si>
  <si>
    <t>2 1gcc 2 scc</t>
  </si>
  <si>
    <t>1 2gcc 2 1gcc</t>
  </si>
  <si>
    <t>Tali LikaAngel</t>
  </si>
  <si>
    <t>Exposed Dagwood</t>
  </si>
  <si>
    <t>4scc</t>
  </si>
  <si>
    <t>Ashways Lil Miss Muffet</t>
  </si>
  <si>
    <t xml:space="preserve">3 1GCC </t>
  </si>
  <si>
    <t>1 2gcc 3 SCC</t>
  </si>
  <si>
    <t>1 1gcc, 3 2gcc</t>
  </si>
  <si>
    <t>Milkwoods Kentgucky Blue</t>
  </si>
  <si>
    <t>Milkwoods Hey There D'Lila</t>
  </si>
  <si>
    <t>SF</t>
  </si>
  <si>
    <t>Waterlee Moonshine</t>
  </si>
  <si>
    <t>Natalie Parry</t>
  </si>
  <si>
    <t>4 SPC</t>
  </si>
  <si>
    <t>Waterlee Wilbur</t>
  </si>
  <si>
    <t>Glittekatz Raz Ma Taz</t>
  </si>
  <si>
    <t>Naomi Gonzales</t>
  </si>
  <si>
    <t>3 1 pc 1 gpc</t>
  </si>
  <si>
    <t>4SPC</t>
  </si>
  <si>
    <t>4 spc</t>
  </si>
  <si>
    <t>Traci Huisman</t>
  </si>
  <si>
    <t>4 1GPC</t>
  </si>
  <si>
    <t>4  SPC</t>
  </si>
  <si>
    <t>1 1gpc 1 2gpc</t>
  </si>
  <si>
    <t>Taldi mystical Blue Ice</t>
  </si>
  <si>
    <t>1 2GPC 3 1GPC</t>
  </si>
  <si>
    <t>4 1st</t>
  </si>
  <si>
    <t>Cherie Sheldon Prince Harry</t>
  </si>
  <si>
    <t>Cherie Sheldon Princess Josephine</t>
  </si>
  <si>
    <t>Stardust Tigerwoods of Jalbertus</t>
  </si>
  <si>
    <t>Cheryl Badenhorst</t>
  </si>
  <si>
    <t>Waterlee Louis XVII</t>
  </si>
  <si>
    <t>3 1CC,</t>
  </si>
  <si>
    <t>Von Lees Delightful Cody Storm</t>
  </si>
  <si>
    <t>41st</t>
  </si>
  <si>
    <t>Wizz Billy the Kid</t>
  </si>
  <si>
    <t>Wizz Sundance Kid</t>
  </si>
  <si>
    <t>Von Lees Dazzling Arctic Abigail</t>
  </si>
  <si>
    <t>Notes: Kittens born before 11th August 2011 won't be able to qualify for COTY 2012 as a kitten. Their points will be carried over to their Adult points. COTY 2012 take place 11th Aug 2012 and the rule say kittens can not be older than one year when COTY take place.</t>
  </si>
  <si>
    <t>4 2nd</t>
  </si>
  <si>
    <t>24th sept 2011</t>
  </si>
  <si>
    <t>Nominations,BOB,and BIS: The same as Adults</t>
  </si>
  <si>
    <t>Taldi Charlie Katlin</t>
  </si>
  <si>
    <t>Glitterkatz  Numph</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</si>
</sst>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7">
    <font>
      <sz val="10"/>
      <name val="Arial"/>
      <family val="0"/>
    </font>
    <font>
      <sz val="8"/>
      <name val="Arial"/>
      <family val="0"/>
    </font>
    <font>
      <b/>
      <sz val="10"/>
      <name val="Arial"/>
      <family val="2"/>
    </font>
    <font>
      <b/>
      <sz val="12"/>
      <name val="Arial"/>
      <family val="2"/>
    </font>
    <font>
      <b/>
      <sz val="8"/>
      <name val="Arial"/>
      <family val="2"/>
    </font>
    <font>
      <u val="single"/>
      <sz val="10"/>
      <color indexed="12"/>
      <name val="Arial"/>
      <family val="0"/>
    </font>
    <font>
      <u val="single"/>
      <sz val="10"/>
      <color indexed="36"/>
      <name val="Arial"/>
      <family val="0"/>
    </font>
    <font>
      <b/>
      <sz val="16"/>
      <name val="Arial"/>
      <family val="0"/>
    </font>
    <font>
      <sz val="8"/>
      <name val="Arial Narrow"/>
      <family val="2"/>
    </font>
    <font>
      <sz val="8"/>
      <name val="Tahoma"/>
      <family val="0"/>
    </font>
    <font>
      <b/>
      <sz val="8"/>
      <name val="Tahoma"/>
      <family val="0"/>
    </font>
    <font>
      <sz val="10"/>
      <name val="Arial Narrow"/>
      <family val="2"/>
    </font>
    <font>
      <sz val="10"/>
      <color indexed="2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0"/>
        <bgColor indexed="64"/>
      </patternFill>
    </fill>
    <fill>
      <patternFill patternType="solid">
        <fgColor indexed="1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thin"/>
    </border>
    <border>
      <left>
        <color indexed="63"/>
      </left>
      <right style="medium"/>
      <top style="medium"/>
      <bottom style="thin"/>
    </border>
    <border>
      <left style="medium"/>
      <right style="medium"/>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medium"/>
      <top style="thin"/>
      <bottom>
        <color indexed="63"/>
      </bottom>
    </border>
    <border>
      <left>
        <color indexed="63"/>
      </left>
      <right>
        <color indexed="63"/>
      </right>
      <top style="thin"/>
      <bottom style="thin"/>
    </border>
    <border>
      <left style="medium"/>
      <right style="thin"/>
      <top>
        <color indexed="63"/>
      </top>
      <bottom>
        <color indexed="63"/>
      </bottom>
    </border>
    <border>
      <left style="medium"/>
      <right>
        <color indexed="63"/>
      </right>
      <top style="medium"/>
      <bottom style="medium"/>
    </border>
    <border>
      <left>
        <color indexed="63"/>
      </left>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color indexed="63"/>
      </bottom>
    </border>
    <border>
      <left style="thin"/>
      <right style="medium"/>
      <top style="medium"/>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thin"/>
      <bottom style="thin"/>
    </border>
    <border>
      <left style="medium"/>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9">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0" fillId="0" borderId="10" xfId="0" applyBorder="1" applyAlignment="1">
      <alignment horizontal="center"/>
    </xf>
    <xf numFmtId="0" fontId="0" fillId="0" borderId="11" xfId="0" applyBorder="1" applyAlignment="1">
      <alignment/>
    </xf>
    <xf numFmtId="0" fontId="0" fillId="33" borderId="11" xfId="0" applyFill="1" applyBorder="1" applyAlignment="1">
      <alignment/>
    </xf>
    <xf numFmtId="0" fontId="0" fillId="0" borderId="11" xfId="0" applyBorder="1" applyAlignment="1">
      <alignment horizontal="center"/>
    </xf>
    <xf numFmtId="0" fontId="2" fillId="0" borderId="12" xfId="0" applyFont="1" applyBorder="1" applyAlignment="1">
      <alignment/>
    </xf>
    <xf numFmtId="0" fontId="4" fillId="0" borderId="12" xfId="0" applyFont="1" applyBorder="1" applyAlignment="1">
      <alignment/>
    </xf>
    <xf numFmtId="0" fontId="0" fillId="33" borderId="11" xfId="0" applyFont="1" applyFill="1" applyBorder="1" applyAlignment="1">
      <alignment/>
    </xf>
    <xf numFmtId="0" fontId="0" fillId="33" borderId="10" xfId="0" applyFont="1" applyFill="1" applyBorder="1" applyAlignment="1">
      <alignment/>
    </xf>
    <xf numFmtId="0" fontId="2" fillId="0" borderId="13" xfId="0" applyFont="1" applyBorder="1" applyAlignment="1">
      <alignment/>
    </xf>
    <xf numFmtId="0" fontId="0" fillId="33" borderId="14" xfId="0" applyFill="1" applyBorder="1" applyAlignment="1">
      <alignment/>
    </xf>
    <xf numFmtId="0" fontId="0" fillId="33" borderId="15" xfId="0" applyFill="1" applyBorder="1" applyAlignment="1">
      <alignment/>
    </xf>
    <xf numFmtId="0" fontId="4" fillId="0" borderId="16" xfId="0" applyFont="1" applyBorder="1" applyAlignment="1">
      <alignment/>
    </xf>
    <xf numFmtId="0" fontId="0" fillId="0" borderId="17" xfId="0" applyBorder="1" applyAlignment="1">
      <alignment/>
    </xf>
    <xf numFmtId="0" fontId="0" fillId="0" borderId="18" xfId="0" applyBorder="1" applyAlignment="1">
      <alignment/>
    </xf>
    <xf numFmtId="0" fontId="2" fillId="34" borderId="19" xfId="0" applyFont="1" applyFill="1" applyBorder="1" applyAlignment="1">
      <alignment/>
    </xf>
    <xf numFmtId="0" fontId="2" fillId="34" borderId="20" xfId="0" applyFont="1" applyFill="1" applyBorder="1" applyAlignment="1">
      <alignment/>
    </xf>
    <xf numFmtId="0" fontId="0" fillId="33" borderId="10" xfId="0" applyFont="1" applyFill="1" applyBorder="1" applyAlignment="1">
      <alignment horizontal="center"/>
    </xf>
    <xf numFmtId="0" fontId="0" fillId="33" borderId="10" xfId="0" applyFill="1" applyBorder="1" applyAlignment="1">
      <alignment horizontal="center"/>
    </xf>
    <xf numFmtId="0" fontId="0" fillId="33" borderId="15" xfId="0" applyFill="1" applyBorder="1" applyAlignment="1">
      <alignment horizontal="center"/>
    </xf>
    <xf numFmtId="0" fontId="2" fillId="34" borderId="19" xfId="0" applyFont="1" applyFill="1" applyBorder="1" applyAlignment="1">
      <alignment horizontal="center"/>
    </xf>
    <xf numFmtId="0" fontId="0" fillId="0" borderId="21" xfId="0" applyBorder="1" applyAlignment="1">
      <alignment/>
    </xf>
    <xf numFmtId="0" fontId="0" fillId="0" borderId="22" xfId="0" applyBorder="1" applyAlignment="1">
      <alignment/>
    </xf>
    <xf numFmtId="0" fontId="2" fillId="34" borderId="20" xfId="0" applyFont="1" applyFill="1" applyBorder="1" applyAlignment="1">
      <alignment horizontal="center"/>
    </xf>
    <xf numFmtId="0" fontId="2" fillId="0" borderId="22" xfId="0" applyFont="1" applyBorder="1" applyAlignment="1">
      <alignment horizontal="center"/>
    </xf>
    <xf numFmtId="0" fontId="2" fillId="34" borderId="23" xfId="0" applyFont="1" applyFill="1" applyBorder="1" applyAlignment="1">
      <alignment/>
    </xf>
    <xf numFmtId="0" fontId="2" fillId="34" borderId="24" xfId="0" applyFont="1" applyFill="1" applyBorder="1" applyAlignment="1">
      <alignment/>
    </xf>
    <xf numFmtId="0" fontId="2" fillId="0" borderId="19" xfId="0" applyFont="1" applyBorder="1" applyAlignment="1">
      <alignment horizontal="center"/>
    </xf>
    <xf numFmtId="0" fontId="2" fillId="0" borderId="25" xfId="0" applyFont="1" applyBorder="1" applyAlignment="1">
      <alignment/>
    </xf>
    <xf numFmtId="0" fontId="0" fillId="33" borderId="19" xfId="0" applyFill="1" applyBorder="1" applyAlignment="1">
      <alignment/>
    </xf>
    <xf numFmtId="0" fontId="2" fillId="34" borderId="21" xfId="0" applyFont="1" applyFill="1" applyBorder="1" applyAlignment="1">
      <alignment horizontal="center"/>
    </xf>
    <xf numFmtId="0" fontId="2" fillId="34" borderId="26" xfId="0" applyFont="1" applyFill="1" applyBorder="1" applyAlignment="1">
      <alignment horizontal="center"/>
    </xf>
    <xf numFmtId="0" fontId="2" fillId="34" borderId="22" xfId="0" applyFont="1" applyFill="1" applyBorder="1" applyAlignment="1">
      <alignment/>
    </xf>
    <xf numFmtId="0" fontId="0" fillId="0" borderId="27" xfId="0" applyBorder="1" applyAlignment="1">
      <alignment/>
    </xf>
    <xf numFmtId="0" fontId="2" fillId="0" borderId="28" xfId="0" applyFont="1" applyBorder="1" applyAlignment="1">
      <alignment/>
    </xf>
    <xf numFmtId="0" fontId="2" fillId="0" borderId="27" xfId="0" applyFont="1" applyBorder="1" applyAlignment="1">
      <alignment/>
    </xf>
    <xf numFmtId="0" fontId="0" fillId="0" borderId="29" xfId="0" applyBorder="1" applyAlignment="1">
      <alignment/>
    </xf>
    <xf numFmtId="0" fontId="2" fillId="0" borderId="10" xfId="0" applyFont="1" applyBorder="1" applyAlignment="1">
      <alignment horizontal="center"/>
    </xf>
    <xf numFmtId="0" fontId="0" fillId="35" borderId="10" xfId="0" applyFill="1" applyBorder="1" applyAlignment="1">
      <alignment/>
    </xf>
    <xf numFmtId="0" fontId="0" fillId="35" borderId="10" xfId="0" applyFill="1" applyBorder="1" applyAlignment="1">
      <alignment horizontal="center"/>
    </xf>
    <xf numFmtId="0" fontId="0" fillId="35" borderId="11" xfId="0" applyFont="1" applyFill="1" applyBorder="1" applyAlignment="1">
      <alignment/>
    </xf>
    <xf numFmtId="0" fontId="0" fillId="35" borderId="10" xfId="0" applyFont="1" applyFill="1" applyBorder="1" applyAlignment="1">
      <alignment/>
    </xf>
    <xf numFmtId="0" fontId="0" fillId="35" borderId="15" xfId="0" applyFill="1" applyBorder="1" applyAlignment="1">
      <alignment/>
    </xf>
    <xf numFmtId="0" fontId="2" fillId="35" borderId="19" xfId="0" applyFont="1" applyFill="1" applyBorder="1" applyAlignment="1">
      <alignment/>
    </xf>
    <xf numFmtId="0" fontId="0" fillId="35" borderId="18" xfId="0" applyFill="1" applyBorder="1" applyAlignment="1">
      <alignment/>
    </xf>
    <xf numFmtId="0" fontId="2" fillId="35" borderId="20" xfId="0" applyFont="1" applyFill="1" applyBorder="1" applyAlignment="1">
      <alignment/>
    </xf>
    <xf numFmtId="0" fontId="2" fillId="35" borderId="22" xfId="0" applyFont="1" applyFill="1" applyBorder="1" applyAlignment="1">
      <alignment/>
    </xf>
    <xf numFmtId="0" fontId="0" fillId="35" borderId="29" xfId="0" applyFill="1" applyBorder="1" applyAlignment="1">
      <alignment/>
    </xf>
    <xf numFmtId="0" fontId="0" fillId="35" borderId="0" xfId="0" applyFill="1" applyAlignment="1">
      <alignment/>
    </xf>
    <xf numFmtId="0" fontId="0" fillId="35" borderId="14" xfId="0" applyFill="1" applyBorder="1" applyAlignment="1">
      <alignment/>
    </xf>
    <xf numFmtId="0" fontId="2" fillId="34" borderId="10" xfId="0" applyFont="1" applyFill="1" applyBorder="1" applyAlignment="1">
      <alignment/>
    </xf>
    <xf numFmtId="0" fontId="2" fillId="0" borderId="0" xfId="0" applyFont="1" applyAlignment="1">
      <alignment/>
    </xf>
    <xf numFmtId="0" fontId="2" fillId="36" borderId="0" xfId="0" applyFont="1" applyFill="1" applyAlignment="1">
      <alignment/>
    </xf>
    <xf numFmtId="0" fontId="7" fillId="0" borderId="0" xfId="0" applyFont="1" applyBorder="1" applyAlignment="1">
      <alignment/>
    </xf>
    <xf numFmtId="0" fontId="2" fillId="0" borderId="10" xfId="0" applyFont="1" applyBorder="1" applyAlignment="1">
      <alignment/>
    </xf>
    <xf numFmtId="0" fontId="0" fillId="0" borderId="10" xfId="0" applyBorder="1" applyAlignment="1">
      <alignment horizontal="right"/>
    </xf>
    <xf numFmtId="0" fontId="0" fillId="0" borderId="0" xfId="0" applyAlignment="1">
      <alignment horizontal="right"/>
    </xf>
    <xf numFmtId="0" fontId="0" fillId="37" borderId="0" xfId="0" applyFill="1" applyAlignment="1">
      <alignment/>
    </xf>
    <xf numFmtId="0" fontId="8" fillId="38" borderId="10" xfId="0" applyFont="1" applyFill="1" applyBorder="1" applyAlignment="1">
      <alignment/>
    </xf>
    <xf numFmtId="0" fontId="8" fillId="38" borderId="10" xfId="0" applyFont="1" applyFill="1" applyBorder="1" applyAlignment="1">
      <alignment horizontal="center"/>
    </xf>
    <xf numFmtId="0" fontId="0" fillId="0" borderId="10" xfId="0" applyFill="1" applyBorder="1" applyAlignment="1">
      <alignment/>
    </xf>
    <xf numFmtId="0" fontId="0" fillId="0" borderId="18" xfId="0" applyFill="1" applyBorder="1" applyAlignment="1">
      <alignment/>
    </xf>
    <xf numFmtId="0" fontId="8" fillId="33" borderId="10" xfId="0" applyFont="1" applyFill="1" applyBorder="1" applyAlignment="1">
      <alignment/>
    </xf>
    <xf numFmtId="0" fontId="2" fillId="0" borderId="30" xfId="0" applyFont="1" applyBorder="1" applyAlignment="1">
      <alignment/>
    </xf>
    <xf numFmtId="0" fontId="4" fillId="0" borderId="10" xfId="0" applyFont="1" applyBorder="1" applyAlignment="1">
      <alignment/>
    </xf>
    <xf numFmtId="0" fontId="1" fillId="0" borderId="10" xfId="0" applyFont="1" applyBorder="1" applyAlignment="1">
      <alignment/>
    </xf>
    <xf numFmtId="0" fontId="8" fillId="38" borderId="0" xfId="0" applyFont="1" applyFill="1" applyBorder="1" applyAlignment="1">
      <alignment/>
    </xf>
    <xf numFmtId="0" fontId="0" fillId="33" borderId="30" xfId="0" applyFill="1" applyBorder="1" applyAlignment="1">
      <alignment/>
    </xf>
    <xf numFmtId="0" fontId="0" fillId="33" borderId="31" xfId="0" applyFill="1" applyBorder="1" applyAlignment="1">
      <alignment/>
    </xf>
    <xf numFmtId="0" fontId="0" fillId="0" borderId="32" xfId="0" applyFill="1" applyBorder="1" applyAlignment="1">
      <alignment/>
    </xf>
    <xf numFmtId="0" fontId="0" fillId="0" borderId="30" xfId="0" applyFill="1" applyBorder="1" applyAlignment="1">
      <alignment/>
    </xf>
    <xf numFmtId="0" fontId="3" fillId="0" borderId="33" xfId="0" applyFont="1" applyBorder="1" applyAlignment="1">
      <alignment/>
    </xf>
    <xf numFmtId="0" fontId="3" fillId="0" borderId="34" xfId="0" applyFont="1" applyBorder="1" applyAlignment="1">
      <alignment/>
    </xf>
    <xf numFmtId="0" fontId="0" fillId="0" borderId="32" xfId="0" applyBorder="1" applyAlignment="1">
      <alignment/>
    </xf>
    <xf numFmtId="0" fontId="0" fillId="33" borderId="18" xfId="0" applyFill="1" applyBorder="1" applyAlignment="1">
      <alignment/>
    </xf>
    <xf numFmtId="0" fontId="0" fillId="38" borderId="10" xfId="0" applyFill="1" applyBorder="1" applyAlignment="1">
      <alignment/>
    </xf>
    <xf numFmtId="0" fontId="2" fillId="34" borderId="19" xfId="0" applyFont="1" applyFill="1" applyBorder="1" applyAlignment="1">
      <alignment horizontal="right"/>
    </xf>
    <xf numFmtId="0" fontId="11" fillId="38" borderId="10" xfId="0" applyFont="1" applyFill="1" applyBorder="1" applyAlignment="1">
      <alignment horizontal="center"/>
    </xf>
    <xf numFmtId="0" fontId="11" fillId="38" borderId="10" xfId="0" applyFont="1" applyFill="1" applyBorder="1" applyAlignment="1">
      <alignment horizontal="left"/>
    </xf>
    <xf numFmtId="0" fontId="0" fillId="33" borderId="0" xfId="0" applyFill="1" applyAlignment="1">
      <alignment/>
    </xf>
    <xf numFmtId="0" fontId="0" fillId="0" borderId="19" xfId="0" applyBorder="1" applyAlignment="1">
      <alignment/>
    </xf>
    <xf numFmtId="0" fontId="0" fillId="0" borderId="15" xfId="0" applyBorder="1" applyAlignment="1">
      <alignment/>
    </xf>
    <xf numFmtId="0" fontId="0" fillId="0" borderId="24" xfId="0" applyBorder="1" applyAlignment="1">
      <alignment/>
    </xf>
    <xf numFmtId="0" fontId="2" fillId="34" borderId="0" xfId="0" applyFont="1" applyFill="1" applyAlignment="1">
      <alignment/>
    </xf>
    <xf numFmtId="0" fontId="0" fillId="38" borderId="10" xfId="0" applyFont="1" applyFill="1" applyBorder="1" applyAlignment="1">
      <alignment horizontal="left"/>
    </xf>
    <xf numFmtId="0" fontId="0" fillId="0" borderId="35" xfId="0" applyBorder="1" applyAlignment="1">
      <alignment/>
    </xf>
    <xf numFmtId="0" fontId="0" fillId="0" borderId="0" xfId="0" applyAlignment="1">
      <alignment horizontal="center"/>
    </xf>
    <xf numFmtId="0" fontId="0" fillId="0" borderId="11" xfId="0" applyFill="1" applyBorder="1" applyAlignment="1">
      <alignment/>
    </xf>
    <xf numFmtId="15" fontId="8" fillId="38" borderId="10" xfId="0" applyNumberFormat="1" applyFont="1" applyFill="1" applyBorder="1" applyAlignment="1">
      <alignment/>
    </xf>
    <xf numFmtId="15" fontId="8" fillId="38" borderId="30" xfId="0" applyNumberFormat="1" applyFont="1" applyFill="1" applyBorder="1" applyAlignment="1">
      <alignment/>
    </xf>
    <xf numFmtId="0" fontId="1" fillId="0" borderId="10" xfId="0" applyFont="1" applyBorder="1" applyAlignment="1">
      <alignment/>
    </xf>
    <xf numFmtId="0" fontId="1" fillId="0" borderId="30" xfId="0" applyFont="1" applyBorder="1" applyAlignment="1">
      <alignment/>
    </xf>
    <xf numFmtId="0" fontId="1" fillId="0" borderId="32" xfId="0" applyFont="1" applyBorder="1" applyAlignment="1">
      <alignment/>
    </xf>
    <xf numFmtId="0" fontId="4" fillId="0" borderId="32" xfId="0" applyFont="1" applyBorder="1" applyAlignment="1">
      <alignment/>
    </xf>
    <xf numFmtId="0" fontId="2" fillId="0" borderId="31" xfId="0" applyFont="1" applyBorder="1" applyAlignment="1">
      <alignment/>
    </xf>
    <xf numFmtId="0" fontId="2" fillId="0" borderId="36" xfId="0" applyFont="1" applyBorder="1" applyAlignment="1">
      <alignment/>
    </xf>
    <xf numFmtId="0" fontId="2" fillId="33" borderId="10" xfId="0" applyFont="1" applyFill="1" applyBorder="1" applyAlignment="1">
      <alignment horizontal="center"/>
    </xf>
    <xf numFmtId="0" fontId="2" fillId="34" borderId="10" xfId="0" applyFont="1" applyFill="1" applyBorder="1" applyAlignment="1">
      <alignment horizontal="right"/>
    </xf>
    <xf numFmtId="16" fontId="0" fillId="0" borderId="0" xfId="0" applyNumberFormat="1" applyAlignment="1">
      <alignment horizontal="center"/>
    </xf>
    <xf numFmtId="0" fontId="0" fillId="38" borderId="10" xfId="0" applyFont="1" applyFill="1" applyBorder="1" applyAlignment="1">
      <alignment/>
    </xf>
    <xf numFmtId="0" fontId="0" fillId="0" borderId="10" xfId="0" applyFont="1" applyBorder="1" applyAlignment="1">
      <alignment/>
    </xf>
    <xf numFmtId="0" fontId="0" fillId="0" borderId="10" xfId="0" applyFont="1" applyFill="1" applyBorder="1" applyAlignment="1">
      <alignment/>
    </xf>
    <xf numFmtId="0" fontId="2" fillId="0" borderId="37" xfId="0" applyFont="1" applyBorder="1" applyAlignment="1">
      <alignment horizontal="center"/>
    </xf>
    <xf numFmtId="0" fontId="2" fillId="0" borderId="35" xfId="0" applyFont="1" applyBorder="1" applyAlignment="1">
      <alignment horizontal="center"/>
    </xf>
    <xf numFmtId="0" fontId="2" fillId="33" borderId="10" xfId="0" applyFont="1" applyFill="1" applyBorder="1" applyAlignment="1">
      <alignment horizontal="right"/>
    </xf>
    <xf numFmtId="0" fontId="12" fillId="33" borderId="10" xfId="0" applyFont="1" applyFill="1" applyBorder="1"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2" fillId="0" borderId="16" xfId="0" applyFont="1" applyBorder="1" applyAlignment="1">
      <alignment/>
    </xf>
    <xf numFmtId="0" fontId="2" fillId="0" borderId="0" xfId="0" applyFont="1" applyBorder="1" applyAlignment="1">
      <alignment/>
    </xf>
    <xf numFmtId="0" fontId="4" fillId="0" borderId="32" xfId="0" applyFont="1" applyBorder="1" applyAlignment="1">
      <alignment horizontal="center"/>
    </xf>
    <xf numFmtId="0" fontId="8" fillId="38" borderId="0" xfId="0" applyFont="1" applyFill="1" applyBorder="1" applyAlignment="1">
      <alignment horizontal="center"/>
    </xf>
    <xf numFmtId="0" fontId="0" fillId="33" borderId="0" xfId="0" applyFill="1" applyBorder="1" applyAlignment="1">
      <alignment/>
    </xf>
    <xf numFmtId="0" fontId="2" fillId="34" borderId="0" xfId="0" applyFont="1" applyFill="1" applyBorder="1" applyAlignment="1">
      <alignment/>
    </xf>
    <xf numFmtId="0" fontId="2" fillId="34" borderId="0" xfId="0" applyFont="1" applyFill="1" applyBorder="1" applyAlignment="1">
      <alignment horizontal="right"/>
    </xf>
    <xf numFmtId="0" fontId="0" fillId="33" borderId="0" xfId="0" applyFont="1" applyFill="1" applyBorder="1" applyAlignment="1">
      <alignment/>
    </xf>
    <xf numFmtId="0" fontId="0" fillId="38" borderId="15" xfId="0" applyFill="1" applyBorder="1" applyAlignment="1">
      <alignment/>
    </xf>
    <xf numFmtId="0" fontId="8" fillId="38" borderId="0" xfId="0" applyFont="1" applyFill="1" applyAlignment="1">
      <alignment horizontal="center"/>
    </xf>
    <xf numFmtId="0" fontId="2" fillId="34" borderId="0" xfId="0" applyFont="1" applyFill="1" applyAlignment="1">
      <alignment horizontal="right"/>
    </xf>
    <xf numFmtId="0" fontId="0" fillId="33" borderId="0" xfId="0" applyFont="1" applyFill="1" applyAlignment="1">
      <alignment/>
    </xf>
    <xf numFmtId="0" fontId="0" fillId="38" borderId="11" xfId="0" applyFont="1" applyFill="1" applyBorder="1" applyAlignment="1">
      <alignment/>
    </xf>
    <xf numFmtId="0" fontId="0" fillId="38" borderId="15" xfId="0" applyFont="1" applyFill="1" applyBorder="1" applyAlignment="1">
      <alignment/>
    </xf>
    <xf numFmtId="0" fontId="0" fillId="38" borderId="10" xfId="0" applyFont="1" applyFill="1" applyBorder="1" applyAlignment="1">
      <alignment/>
    </xf>
    <xf numFmtId="0" fontId="0" fillId="38" borderId="18" xfId="0" applyFont="1" applyFill="1" applyBorder="1" applyAlignment="1">
      <alignment/>
    </xf>
    <xf numFmtId="0" fontId="0" fillId="38" borderId="10" xfId="0" applyFill="1" applyBorder="1" applyAlignment="1">
      <alignment horizontal="center"/>
    </xf>
    <xf numFmtId="0" fontId="0" fillId="38" borderId="18" xfId="0" applyFill="1" applyBorder="1" applyAlignment="1">
      <alignment/>
    </xf>
    <xf numFmtId="0" fontId="0" fillId="38" borderId="0" xfId="0" applyFill="1" applyAlignment="1">
      <alignment/>
    </xf>
    <xf numFmtId="0" fontId="2" fillId="38" borderId="19" xfId="0" applyFont="1" applyFill="1" applyBorder="1" applyAlignment="1">
      <alignment/>
    </xf>
    <xf numFmtId="0" fontId="1" fillId="38" borderId="10" xfId="0" applyFont="1" applyFill="1" applyBorder="1" applyAlignment="1">
      <alignment/>
    </xf>
    <xf numFmtId="0" fontId="0" fillId="38" borderId="10" xfId="0" applyFont="1" applyFill="1" applyBorder="1" applyAlignment="1">
      <alignment horizontal="center"/>
    </xf>
    <xf numFmtId="0" fontId="0" fillId="0" borderId="0" xfId="0" applyFill="1" applyAlignment="1">
      <alignment/>
    </xf>
    <xf numFmtId="0" fontId="0" fillId="0" borderId="0" xfId="0" applyAlignment="1">
      <alignment/>
    </xf>
    <xf numFmtId="0" fontId="0" fillId="0" borderId="0" xfId="0" applyBorder="1" applyAlignment="1">
      <alignment/>
    </xf>
    <xf numFmtId="0" fontId="2" fillId="33" borderId="19" xfId="0" applyFont="1" applyFill="1" applyBorder="1" applyAlignment="1">
      <alignment horizontal="right"/>
    </xf>
    <xf numFmtId="0" fontId="12" fillId="33" borderId="18" xfId="0" applyFont="1" applyFill="1" applyBorder="1" applyAlignment="1">
      <alignment/>
    </xf>
    <xf numFmtId="0" fontId="0" fillId="39" borderId="35" xfId="0" applyFill="1" applyBorder="1" applyAlignment="1">
      <alignment/>
    </xf>
    <xf numFmtId="0" fontId="0" fillId="39" borderId="0" xfId="0" applyFill="1" applyAlignment="1">
      <alignment/>
    </xf>
    <xf numFmtId="0" fontId="0" fillId="39" borderId="0" xfId="0" applyFill="1" applyAlignment="1">
      <alignment/>
    </xf>
    <xf numFmtId="0" fontId="0" fillId="39" borderId="22" xfId="0" applyFill="1" applyBorder="1" applyAlignment="1">
      <alignment/>
    </xf>
    <xf numFmtId="0" fontId="11" fillId="39" borderId="35" xfId="0" applyFont="1" applyFill="1" applyBorder="1" applyAlignment="1">
      <alignment/>
    </xf>
    <xf numFmtId="0" fontId="2" fillId="0" borderId="38" xfId="0" applyFont="1" applyBorder="1" applyAlignment="1">
      <alignment horizontal="center"/>
    </xf>
    <xf numFmtId="0" fontId="3" fillId="0" borderId="39" xfId="0" applyFont="1" applyBorder="1" applyAlignment="1">
      <alignment horizontal="left"/>
    </xf>
    <xf numFmtId="0" fontId="0" fillId="40" borderId="10" xfId="0" applyFont="1" applyFill="1" applyBorder="1" applyAlignment="1">
      <alignment/>
    </xf>
    <xf numFmtId="0" fontId="0" fillId="40" borderId="15" xfId="0" applyFont="1" applyFill="1" applyBorder="1" applyAlignment="1">
      <alignment/>
    </xf>
    <xf numFmtId="0" fontId="0" fillId="40" borderId="10" xfId="0" applyFont="1" applyFill="1" applyBorder="1" applyAlignment="1">
      <alignment horizontal="center"/>
    </xf>
    <xf numFmtId="0" fontId="0" fillId="40" borderId="18" xfId="0" applyFont="1" applyFill="1" applyBorder="1" applyAlignment="1">
      <alignment/>
    </xf>
    <xf numFmtId="0" fontId="0" fillId="40" borderId="15" xfId="0" applyFill="1" applyBorder="1" applyAlignment="1">
      <alignment/>
    </xf>
    <xf numFmtId="0" fontId="0" fillId="40" borderId="11" xfId="0" applyFont="1" applyFill="1" applyBorder="1" applyAlignment="1">
      <alignment/>
    </xf>
    <xf numFmtId="0" fontId="2" fillId="0" borderId="0" xfId="0" applyFont="1" applyBorder="1" applyAlignment="1">
      <alignment horizontal="left"/>
    </xf>
    <xf numFmtId="0" fontId="2" fillId="34" borderId="24" xfId="0" applyFont="1" applyFill="1" applyBorder="1" applyAlignment="1">
      <alignment horizontal="center"/>
    </xf>
    <xf numFmtId="0" fontId="2" fillId="0" borderId="40" xfId="0" applyFont="1" applyBorder="1" applyAlignment="1">
      <alignment/>
    </xf>
    <xf numFmtId="0" fontId="0" fillId="33" borderId="23" xfId="0" applyFill="1" applyBorder="1" applyAlignment="1">
      <alignment/>
    </xf>
    <xf numFmtId="15" fontId="0" fillId="0" borderId="18" xfId="0" applyNumberFormat="1" applyBorder="1" applyAlignment="1">
      <alignment horizontal="center"/>
    </xf>
    <xf numFmtId="0" fontId="0" fillId="0" borderId="18" xfId="0" applyBorder="1" applyAlignment="1">
      <alignment horizontal="center"/>
    </xf>
    <xf numFmtId="0" fontId="0" fillId="33" borderId="23" xfId="0" applyFill="1" applyBorder="1" applyAlignment="1">
      <alignment horizontal="center"/>
    </xf>
    <xf numFmtId="15" fontId="0" fillId="41" borderId="10" xfId="0" applyNumberFormat="1" applyFont="1" applyFill="1" applyBorder="1" applyAlignment="1">
      <alignment horizontal="center"/>
    </xf>
    <xf numFmtId="15" fontId="0" fillId="41" borderId="10" xfId="0" applyNumberFormat="1" applyFill="1" applyBorder="1" applyAlignment="1">
      <alignment horizontal="center"/>
    </xf>
    <xf numFmtId="15" fontId="11" fillId="41" borderId="10" xfId="0" applyNumberFormat="1" applyFont="1" applyFill="1" applyBorder="1" applyAlignment="1">
      <alignment horizontal="center"/>
    </xf>
    <xf numFmtId="0" fontId="0" fillId="41" borderId="10" xfId="0" applyFill="1" applyBorder="1" applyAlignment="1">
      <alignment horizontal="center"/>
    </xf>
    <xf numFmtId="0" fontId="2" fillId="34" borderId="10" xfId="0" applyFont="1" applyFill="1" applyBorder="1" applyAlignment="1">
      <alignment horizontal="center"/>
    </xf>
    <xf numFmtId="0" fontId="2" fillId="0" borderId="10" xfId="0" applyFont="1" applyBorder="1" applyAlignment="1">
      <alignment horizontal="center"/>
    </xf>
    <xf numFmtId="0" fontId="2" fillId="0" borderId="15" xfId="0" applyFont="1" applyBorder="1" applyAlignment="1">
      <alignment horizontal="center"/>
    </xf>
    <xf numFmtId="0" fontId="3" fillId="0" borderId="15" xfId="0" applyFont="1" applyBorder="1" applyAlignment="1">
      <alignment horizontal="center"/>
    </xf>
    <xf numFmtId="0" fontId="3" fillId="0" borderId="37" xfId="0" applyFont="1" applyBorder="1" applyAlignment="1">
      <alignment horizontal="center"/>
    </xf>
    <xf numFmtId="0" fontId="3" fillId="0" borderId="18" xfId="0" applyFont="1" applyBorder="1" applyAlignment="1">
      <alignment horizontal="center"/>
    </xf>
    <xf numFmtId="15" fontId="2" fillId="0" borderId="10" xfId="0" applyNumberFormat="1" applyFont="1" applyBorder="1" applyAlignment="1">
      <alignment horizontal="center"/>
    </xf>
    <xf numFmtId="15" fontId="2" fillId="0" borderId="10" xfId="0" applyNumberFormat="1" applyFont="1" applyBorder="1" applyAlignment="1" quotePrefix="1">
      <alignment horizontal="center"/>
    </xf>
    <xf numFmtId="0" fontId="2" fillId="0" borderId="37" xfId="0" applyFont="1" applyBorder="1" applyAlignment="1">
      <alignment horizontal="center"/>
    </xf>
    <xf numFmtId="0" fontId="2" fillId="0" borderId="18" xfId="0" applyFont="1" applyBorder="1" applyAlignment="1">
      <alignment horizontal="center"/>
    </xf>
    <xf numFmtId="15" fontId="2" fillId="0" borderId="41" xfId="0" applyNumberFormat="1"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34" borderId="24" xfId="0" applyFont="1" applyFill="1" applyBorder="1" applyAlignment="1">
      <alignment horizontal="center"/>
    </xf>
    <xf numFmtId="0" fontId="2" fillId="34" borderId="45" xfId="0" applyFont="1" applyFill="1" applyBorder="1" applyAlignment="1">
      <alignment horizontal="center"/>
    </xf>
    <xf numFmtId="0" fontId="2" fillId="34" borderId="20" xfId="0" applyFont="1" applyFill="1" applyBorder="1" applyAlignment="1">
      <alignment horizontal="center"/>
    </xf>
    <xf numFmtId="0" fontId="2" fillId="34" borderId="25" xfId="0" applyFont="1" applyFill="1" applyBorder="1" applyAlignment="1">
      <alignment horizontal="center"/>
    </xf>
    <xf numFmtId="15" fontId="2" fillId="0" borderId="43" xfId="0" applyNumberFormat="1" applyFont="1" applyBorder="1" applyAlignment="1">
      <alignment horizontal="center"/>
    </xf>
    <xf numFmtId="0" fontId="2" fillId="0" borderId="46" xfId="0" applyFont="1" applyBorder="1" applyAlignment="1">
      <alignment horizontal="center"/>
    </xf>
    <xf numFmtId="0" fontId="2" fillId="0" borderId="28"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6" xfId="0" applyFont="1" applyBorder="1" applyAlignment="1">
      <alignment horizontal="center"/>
    </xf>
    <xf numFmtId="0" fontId="2" fillId="0" borderId="49" xfId="0" applyFont="1" applyBorder="1" applyAlignment="1">
      <alignment horizontal="center"/>
    </xf>
    <xf numFmtId="0" fontId="2" fillId="0" borderId="38"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xf>
    <xf numFmtId="0" fontId="2" fillId="0" borderId="35"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34" borderId="21" xfId="0" applyFont="1" applyFill="1" applyBorder="1" applyAlignment="1">
      <alignment horizontal="center"/>
    </xf>
    <xf numFmtId="0" fontId="2" fillId="34" borderId="26" xfId="0" applyFont="1" applyFill="1" applyBorder="1" applyAlignment="1">
      <alignment horizontal="center"/>
    </xf>
    <xf numFmtId="15" fontId="2" fillId="0" borderId="42" xfId="0" applyNumberFormat="1" applyFont="1" applyBorder="1" applyAlignment="1">
      <alignment horizontal="center"/>
    </xf>
    <xf numFmtId="0" fontId="2" fillId="34" borderId="40" xfId="0" applyFont="1" applyFill="1" applyBorder="1" applyAlignment="1">
      <alignment horizontal="center"/>
    </xf>
    <xf numFmtId="0" fontId="3" fillId="0" borderId="39" xfId="0" applyFont="1" applyBorder="1" applyAlignment="1">
      <alignment horizontal="center"/>
    </xf>
    <xf numFmtId="0" fontId="3" fillId="0" borderId="33" xfId="0" applyFont="1" applyBorder="1" applyAlignment="1">
      <alignment horizontal="center"/>
    </xf>
    <xf numFmtId="0" fontId="2" fillId="0" borderId="49" xfId="0" applyFont="1" applyBorder="1" applyAlignment="1">
      <alignment/>
    </xf>
    <xf numFmtId="0" fontId="2" fillId="0" borderId="38" xfId="0" applyFont="1" applyBorder="1" applyAlignment="1">
      <alignment/>
    </xf>
    <xf numFmtId="0" fontId="2" fillId="0" borderId="50" xfId="0" applyFont="1" applyBorder="1" applyAlignment="1">
      <alignment/>
    </xf>
    <xf numFmtId="17" fontId="2" fillId="0" borderId="42" xfId="0" applyNumberFormat="1" applyFont="1" applyBorder="1" applyAlignment="1">
      <alignment horizontal="center"/>
    </xf>
    <xf numFmtId="0" fontId="7" fillId="0" borderId="0" xfId="0" applyFont="1" applyAlignment="1">
      <alignment/>
    </xf>
    <xf numFmtId="0" fontId="7" fillId="0" borderId="54" xfId="0" applyFont="1" applyBorder="1" applyAlignment="1">
      <alignment/>
    </xf>
    <xf numFmtId="0" fontId="7"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P88"/>
  <sheetViews>
    <sheetView zoomScalePageLayoutView="0" workbookViewId="0" topLeftCell="A4">
      <selection activeCell="A11" sqref="A11"/>
    </sheetView>
  </sheetViews>
  <sheetFormatPr defaultColWidth="9.140625" defaultRowHeight="12.75"/>
  <cols>
    <col min="1" max="1" width="30.7109375" style="0" bestFit="1" customWidth="1"/>
    <col min="2" max="2" width="8.28125" style="0" customWidth="1"/>
    <col min="3" max="3" width="20.140625" style="0" customWidth="1"/>
    <col min="4" max="4" width="22.7109375" style="0" hidden="1" customWidth="1"/>
    <col min="5" max="6" width="5.140625" style="0" hidden="1" customWidth="1"/>
    <col min="7" max="7" width="4.8515625" style="0" hidden="1" customWidth="1"/>
    <col min="8" max="8" width="4.421875" style="0" hidden="1" customWidth="1"/>
    <col min="9" max="9" width="5.7109375" style="0" hidden="1" customWidth="1"/>
    <col min="10" max="10" width="5.8515625" style="0" hidden="1" customWidth="1"/>
    <col min="11" max="11" width="6.00390625" style="0" hidden="1" customWidth="1"/>
    <col min="12" max="12" width="7.140625" style="0" customWidth="1"/>
    <col min="13" max="20" width="9.140625" style="0" customWidth="1"/>
    <col min="21" max="21" width="11.8515625" style="0" customWidth="1"/>
    <col min="22" max="22" width="9.140625" style="0" customWidth="1"/>
    <col min="31" max="31" width="10.7109375" style="24" hidden="1" customWidth="1"/>
    <col min="32" max="32" width="7.140625" style="0" customWidth="1"/>
    <col min="41" max="41" width="10.7109375" style="24" hidden="1" customWidth="1"/>
  </cols>
  <sheetData>
    <row r="1" spans="1:41" ht="23.25" customHeight="1" thickBot="1">
      <c r="A1" s="166" t="s">
        <v>96</v>
      </c>
      <c r="B1" s="167"/>
      <c r="C1" s="167"/>
      <c r="D1" s="167"/>
      <c r="E1" s="167"/>
      <c r="F1" s="167"/>
      <c r="G1" s="167"/>
      <c r="H1" s="167"/>
      <c r="I1" s="167"/>
      <c r="J1" s="167"/>
      <c r="K1" s="167"/>
      <c r="L1" s="167"/>
      <c r="M1" s="167"/>
      <c r="N1" s="167"/>
      <c r="O1" s="167"/>
      <c r="P1" s="167"/>
      <c r="Q1" s="167"/>
      <c r="R1" s="167"/>
      <c r="S1" s="167"/>
      <c r="T1" s="167"/>
      <c r="U1" s="168"/>
      <c r="V1" s="1"/>
      <c r="AE1" s="23"/>
      <c r="AO1" s="23"/>
    </row>
    <row r="2" spans="1:42" ht="13.5" thickBot="1">
      <c r="A2" s="164" t="s">
        <v>0</v>
      </c>
      <c r="B2" s="164"/>
      <c r="C2" s="164" t="s">
        <v>1</v>
      </c>
      <c r="D2" s="169" t="s">
        <v>97</v>
      </c>
      <c r="E2" s="164"/>
      <c r="F2" s="164"/>
      <c r="G2" s="164"/>
      <c r="H2" s="164"/>
      <c r="I2" s="164"/>
      <c r="J2" s="164"/>
      <c r="K2" s="164"/>
      <c r="L2" s="164"/>
      <c r="M2" s="170" t="s">
        <v>209</v>
      </c>
      <c r="N2" s="164"/>
      <c r="O2" s="164"/>
      <c r="P2" s="164"/>
      <c r="Q2" s="164"/>
      <c r="R2" s="164"/>
      <c r="S2" s="164"/>
      <c r="T2" s="164"/>
      <c r="U2" s="164"/>
      <c r="V2" s="1"/>
      <c r="W2" s="173"/>
      <c r="X2" s="174"/>
      <c r="Y2" s="174"/>
      <c r="Z2" s="174"/>
      <c r="AA2" s="174"/>
      <c r="AB2" s="174"/>
      <c r="AC2" s="174"/>
      <c r="AD2" s="174"/>
      <c r="AE2" s="175"/>
      <c r="AF2" s="176"/>
      <c r="AG2" s="171"/>
      <c r="AH2" s="171"/>
      <c r="AI2" s="171"/>
      <c r="AJ2" s="171"/>
      <c r="AK2" s="171"/>
      <c r="AL2" s="171"/>
      <c r="AM2" s="171"/>
      <c r="AN2" s="171"/>
      <c r="AO2" s="171"/>
      <c r="AP2" s="172"/>
    </row>
    <row r="3" spans="1:42" ht="12.75">
      <c r="A3" s="164"/>
      <c r="B3" s="164"/>
      <c r="C3" s="164"/>
      <c r="D3" s="164" t="s">
        <v>3</v>
      </c>
      <c r="E3" s="164"/>
      <c r="F3" s="164" t="s">
        <v>5</v>
      </c>
      <c r="G3" s="164"/>
      <c r="H3" s="164" t="s">
        <v>11</v>
      </c>
      <c r="I3" s="164"/>
      <c r="J3" s="164" t="s">
        <v>13</v>
      </c>
      <c r="K3" s="164"/>
      <c r="L3" s="163" t="s">
        <v>8</v>
      </c>
      <c r="M3" s="164" t="s">
        <v>3</v>
      </c>
      <c r="N3" s="164"/>
      <c r="O3" s="164" t="s">
        <v>5</v>
      </c>
      <c r="P3" s="164"/>
      <c r="Q3" s="164" t="s">
        <v>11</v>
      </c>
      <c r="R3" s="164"/>
      <c r="S3" s="164" t="s">
        <v>13</v>
      </c>
      <c r="T3" s="164"/>
      <c r="U3" s="163" t="s">
        <v>8</v>
      </c>
      <c r="V3" s="1"/>
      <c r="W3" s="172" t="s">
        <v>3</v>
      </c>
      <c r="X3" s="164"/>
      <c r="Y3" s="164" t="s">
        <v>5</v>
      </c>
      <c r="Z3" s="164"/>
      <c r="AA3" s="164" t="s">
        <v>11</v>
      </c>
      <c r="AB3" s="164"/>
      <c r="AC3" s="164" t="s">
        <v>13</v>
      </c>
      <c r="AD3" s="165"/>
      <c r="AE3" s="29" t="s">
        <v>30</v>
      </c>
      <c r="AF3" s="177" t="s">
        <v>8</v>
      </c>
      <c r="AG3" s="172" t="s">
        <v>3</v>
      </c>
      <c r="AH3" s="164"/>
      <c r="AI3" s="164" t="s">
        <v>5</v>
      </c>
      <c r="AJ3" s="164"/>
      <c r="AK3" s="164" t="s">
        <v>11</v>
      </c>
      <c r="AL3" s="164"/>
      <c r="AM3" s="164" t="s">
        <v>13</v>
      </c>
      <c r="AN3" s="165"/>
      <c r="AO3" s="29" t="s">
        <v>30</v>
      </c>
      <c r="AP3" s="163" t="s">
        <v>8</v>
      </c>
    </row>
    <row r="4" spans="1:42" ht="12.75">
      <c r="A4" s="164"/>
      <c r="B4" s="164"/>
      <c r="C4" s="164"/>
      <c r="D4" s="66" t="s">
        <v>3</v>
      </c>
      <c r="E4" s="56" t="s">
        <v>4</v>
      </c>
      <c r="F4" s="56"/>
      <c r="G4" s="56" t="s">
        <v>4</v>
      </c>
      <c r="H4" s="56"/>
      <c r="I4" s="56" t="s">
        <v>4</v>
      </c>
      <c r="J4" s="56" t="s">
        <v>12</v>
      </c>
      <c r="K4" s="56" t="s">
        <v>4</v>
      </c>
      <c r="L4" s="163"/>
      <c r="M4" s="66" t="s">
        <v>3</v>
      </c>
      <c r="N4" s="56" t="s">
        <v>4</v>
      </c>
      <c r="O4" s="56"/>
      <c r="P4" s="56" t="s">
        <v>4</v>
      </c>
      <c r="Q4" s="56"/>
      <c r="R4" s="56" t="s">
        <v>4</v>
      </c>
      <c r="S4" s="56" t="s">
        <v>12</v>
      </c>
      <c r="T4" s="56" t="s">
        <v>4</v>
      </c>
      <c r="U4" s="163"/>
      <c r="V4" s="1"/>
      <c r="W4" s="95" t="s">
        <v>3</v>
      </c>
      <c r="X4" s="65" t="s">
        <v>4</v>
      </c>
      <c r="Y4" s="65"/>
      <c r="Z4" s="65" t="s">
        <v>4</v>
      </c>
      <c r="AA4" s="65"/>
      <c r="AB4" s="65" t="s">
        <v>4</v>
      </c>
      <c r="AC4" s="65" t="s">
        <v>12</v>
      </c>
      <c r="AD4" s="96" t="s">
        <v>4</v>
      </c>
      <c r="AE4" s="97"/>
      <c r="AF4" s="178"/>
      <c r="AG4" s="95" t="s">
        <v>3</v>
      </c>
      <c r="AH4" s="65" t="s">
        <v>4</v>
      </c>
      <c r="AI4" s="65"/>
      <c r="AJ4" s="65" t="s">
        <v>4</v>
      </c>
      <c r="AK4" s="65"/>
      <c r="AL4" s="65" t="s">
        <v>4</v>
      </c>
      <c r="AM4" s="65" t="s">
        <v>12</v>
      </c>
      <c r="AN4" s="96" t="s">
        <v>4</v>
      </c>
      <c r="AO4" s="97"/>
      <c r="AP4" s="163"/>
    </row>
    <row r="5" spans="1:42" ht="13.5">
      <c r="A5" s="60" t="s">
        <v>43</v>
      </c>
      <c r="B5" s="61" t="s">
        <v>14</v>
      </c>
      <c r="C5" s="60" t="s">
        <v>37</v>
      </c>
      <c r="D5" s="90"/>
      <c r="E5" s="2"/>
      <c r="F5" s="60"/>
      <c r="G5" s="64"/>
      <c r="H5" s="60"/>
      <c r="I5" s="64"/>
      <c r="J5" s="60"/>
      <c r="K5" s="2"/>
      <c r="L5" s="52">
        <f>SUM(E5,G5,I5,K5)</f>
        <v>0</v>
      </c>
      <c r="M5" s="67" t="s">
        <v>216</v>
      </c>
      <c r="N5" s="2">
        <v>80</v>
      </c>
      <c r="O5" s="1">
        <v>3</v>
      </c>
      <c r="P5" s="2">
        <v>30</v>
      </c>
      <c r="Q5" s="1">
        <v>1</v>
      </c>
      <c r="R5" s="2">
        <v>2</v>
      </c>
      <c r="S5" s="1">
        <v>6</v>
      </c>
      <c r="T5" s="2">
        <v>14</v>
      </c>
      <c r="U5" s="52">
        <f aca="true" t="shared" si="0" ref="U5:U36">SUM(L5,N5,P5,R5,T5,)</f>
        <v>126</v>
      </c>
      <c r="V5" s="1"/>
      <c r="W5" s="1"/>
      <c r="X5" s="2"/>
      <c r="Y5" s="1"/>
      <c r="Z5" s="2"/>
      <c r="AA5" s="1"/>
      <c r="AB5" s="2"/>
      <c r="AC5" s="1"/>
      <c r="AD5" s="2"/>
      <c r="AE5" s="2"/>
      <c r="AF5" s="52"/>
      <c r="AG5" s="1"/>
      <c r="AH5" s="2"/>
      <c r="AI5" s="1"/>
      <c r="AJ5" s="2"/>
      <c r="AK5" s="1"/>
      <c r="AL5" s="2"/>
      <c r="AM5" s="1"/>
      <c r="AN5" s="2"/>
      <c r="AO5" s="2"/>
      <c r="AP5" s="52"/>
    </row>
    <row r="6" spans="1:42" ht="13.5">
      <c r="A6" s="60" t="s">
        <v>138</v>
      </c>
      <c r="B6" s="61" t="s">
        <v>7</v>
      </c>
      <c r="C6" s="60" t="s">
        <v>128</v>
      </c>
      <c r="D6" s="90" t="s">
        <v>61</v>
      </c>
      <c r="E6" s="2">
        <v>40</v>
      </c>
      <c r="F6" s="60">
        <v>3</v>
      </c>
      <c r="G6" s="64">
        <v>15</v>
      </c>
      <c r="H6" s="60">
        <v>1</v>
      </c>
      <c r="I6" s="64">
        <v>1</v>
      </c>
      <c r="J6" s="60">
        <v>3</v>
      </c>
      <c r="K6" s="2">
        <v>10</v>
      </c>
      <c r="L6" s="52">
        <f>SUM(E6,G6,I6,K6)</f>
        <v>66</v>
      </c>
      <c r="M6" s="67" t="s">
        <v>233</v>
      </c>
      <c r="N6" s="2">
        <v>40</v>
      </c>
      <c r="O6" s="1">
        <v>3</v>
      </c>
      <c r="P6" s="2">
        <v>15</v>
      </c>
      <c r="Q6" s="1"/>
      <c r="R6" s="2"/>
      <c r="S6" s="1">
        <v>9</v>
      </c>
      <c r="T6" s="2">
        <v>4</v>
      </c>
      <c r="U6" s="52">
        <f t="shared" si="0"/>
        <v>125</v>
      </c>
      <c r="V6" s="16"/>
      <c r="W6" s="1"/>
      <c r="X6" s="2"/>
      <c r="Y6" s="1"/>
      <c r="Z6" s="2"/>
      <c r="AA6" s="1"/>
      <c r="AB6" s="2"/>
      <c r="AC6" s="83"/>
      <c r="AD6" s="31"/>
      <c r="AE6" s="76"/>
      <c r="AF6" s="52"/>
      <c r="AG6" s="16"/>
      <c r="AH6" s="2"/>
      <c r="AI6" s="1"/>
      <c r="AJ6" s="2"/>
      <c r="AK6" s="1"/>
      <c r="AL6" s="2"/>
      <c r="AM6" s="1"/>
      <c r="AN6" s="13"/>
      <c r="AO6" s="31"/>
      <c r="AP6" s="52"/>
    </row>
    <row r="7" spans="1:42" ht="13.5">
      <c r="A7" s="60" t="s">
        <v>211</v>
      </c>
      <c r="B7" s="61" t="s">
        <v>14</v>
      </c>
      <c r="C7" s="60" t="s">
        <v>36</v>
      </c>
      <c r="D7" s="90"/>
      <c r="E7" s="2"/>
      <c r="F7" s="60"/>
      <c r="G7" s="64"/>
      <c r="H7" s="60"/>
      <c r="I7" s="64"/>
      <c r="J7" s="60"/>
      <c r="K7" s="2"/>
      <c r="L7" s="52"/>
      <c r="M7" s="67" t="s">
        <v>212</v>
      </c>
      <c r="N7" s="2">
        <v>60</v>
      </c>
      <c r="O7" s="1">
        <v>3</v>
      </c>
      <c r="P7" s="2">
        <v>30</v>
      </c>
      <c r="Q7" s="1">
        <v>1</v>
      </c>
      <c r="R7" s="2">
        <v>2</v>
      </c>
      <c r="S7" s="1">
        <v>1</v>
      </c>
      <c r="T7" s="2">
        <v>24</v>
      </c>
      <c r="U7" s="52">
        <f t="shared" si="0"/>
        <v>116</v>
      </c>
      <c r="V7" s="1"/>
      <c r="W7" s="1"/>
      <c r="X7" s="2"/>
      <c r="Y7" s="1"/>
      <c r="Z7" s="2"/>
      <c r="AA7" s="1"/>
      <c r="AB7" s="2"/>
      <c r="AC7" s="1"/>
      <c r="AD7" s="2"/>
      <c r="AE7" s="2"/>
      <c r="AF7" s="52"/>
      <c r="AG7" s="1"/>
      <c r="AH7" s="2"/>
      <c r="AI7" s="1"/>
      <c r="AJ7" s="2"/>
      <c r="AK7" s="1"/>
      <c r="AL7" s="2"/>
      <c r="AM7" s="1"/>
      <c r="AN7" s="2"/>
      <c r="AO7" s="2"/>
      <c r="AP7" s="52"/>
    </row>
    <row r="8" spans="1:42" ht="13.5">
      <c r="A8" s="60" t="s">
        <v>184</v>
      </c>
      <c r="B8" s="61" t="s">
        <v>7</v>
      </c>
      <c r="C8" s="60" t="s">
        <v>234</v>
      </c>
      <c r="D8" s="91"/>
      <c r="E8" s="2"/>
      <c r="F8" s="60"/>
      <c r="G8" s="64"/>
      <c r="H8" s="60"/>
      <c r="I8" s="64"/>
      <c r="J8" s="60"/>
      <c r="K8" s="2"/>
      <c r="L8" s="52"/>
      <c r="M8" s="67" t="s">
        <v>233</v>
      </c>
      <c r="N8" s="2">
        <v>80</v>
      </c>
      <c r="O8" s="1">
        <v>3</v>
      </c>
      <c r="P8" s="2">
        <v>30</v>
      </c>
      <c r="Q8" s="1"/>
      <c r="R8" s="2"/>
      <c r="S8" s="1">
        <v>10</v>
      </c>
      <c r="T8" s="2">
        <v>6</v>
      </c>
      <c r="U8" s="52">
        <f t="shared" si="0"/>
        <v>116</v>
      </c>
      <c r="V8" s="75"/>
      <c r="W8" s="1"/>
      <c r="X8" s="2"/>
      <c r="Y8" s="1"/>
      <c r="Z8" s="2"/>
      <c r="AA8" s="1"/>
      <c r="AB8" s="2"/>
      <c r="AC8" s="1"/>
      <c r="AD8" s="2"/>
      <c r="AE8" s="2"/>
      <c r="AF8" s="52"/>
      <c r="AG8" s="1"/>
      <c r="AH8" s="2"/>
      <c r="AI8" s="1"/>
      <c r="AJ8" s="2"/>
      <c r="AK8" s="1"/>
      <c r="AL8" s="2"/>
      <c r="AM8" s="1"/>
      <c r="AN8" s="2"/>
      <c r="AO8" s="2"/>
      <c r="AP8" s="52"/>
    </row>
    <row r="9" spans="1:42" ht="13.5">
      <c r="A9" s="60" t="s">
        <v>94</v>
      </c>
      <c r="B9" s="61" t="s">
        <v>14</v>
      </c>
      <c r="C9" s="60" t="s">
        <v>128</v>
      </c>
      <c r="D9" s="90" t="s">
        <v>61</v>
      </c>
      <c r="E9" s="2">
        <v>40</v>
      </c>
      <c r="F9" s="60">
        <v>3</v>
      </c>
      <c r="G9" s="64">
        <v>15</v>
      </c>
      <c r="H9" s="60">
        <v>1</v>
      </c>
      <c r="I9" s="64">
        <v>1</v>
      </c>
      <c r="J9" s="60">
        <v>5</v>
      </c>
      <c r="K9" s="2">
        <v>8</v>
      </c>
      <c r="L9" s="52">
        <f aca="true" t="shared" si="1" ref="L9:L15">SUM(E9,G9,I9,K9)</f>
        <v>64</v>
      </c>
      <c r="M9" s="67" t="s">
        <v>233</v>
      </c>
      <c r="N9" s="2">
        <v>40</v>
      </c>
      <c r="O9" s="1">
        <v>1</v>
      </c>
      <c r="P9" s="2">
        <v>5</v>
      </c>
      <c r="Q9" s="1">
        <v>1</v>
      </c>
      <c r="R9" s="2">
        <v>1</v>
      </c>
      <c r="S9" s="1"/>
      <c r="T9" s="2"/>
      <c r="U9" s="52">
        <f t="shared" si="0"/>
        <v>110</v>
      </c>
      <c r="V9" s="1"/>
      <c r="W9" s="1"/>
      <c r="X9" s="2"/>
      <c r="Y9" s="1"/>
      <c r="Z9" s="2"/>
      <c r="AA9" s="1"/>
      <c r="AB9" s="2"/>
      <c r="AC9" s="1"/>
      <c r="AD9" s="2"/>
      <c r="AE9" s="2"/>
      <c r="AF9" s="52"/>
      <c r="AG9" s="1"/>
      <c r="AH9" s="2"/>
      <c r="AI9" s="1"/>
      <c r="AJ9" s="2"/>
      <c r="AK9" s="1"/>
      <c r="AL9" s="2"/>
      <c r="AM9" s="1"/>
      <c r="AN9" s="2"/>
      <c r="AO9" s="2"/>
      <c r="AP9" s="52"/>
    </row>
    <row r="10" spans="1:42" ht="13.5">
      <c r="A10" s="60" t="s">
        <v>139</v>
      </c>
      <c r="B10" s="61" t="s">
        <v>7</v>
      </c>
      <c r="C10" s="60" t="s">
        <v>140</v>
      </c>
      <c r="D10" s="90" t="s">
        <v>117</v>
      </c>
      <c r="E10" s="2">
        <v>36</v>
      </c>
      <c r="F10" s="60">
        <v>2</v>
      </c>
      <c r="G10" s="64">
        <v>10</v>
      </c>
      <c r="H10" s="60"/>
      <c r="I10" s="64"/>
      <c r="J10" s="60">
        <v>4</v>
      </c>
      <c r="K10" s="2">
        <v>9</v>
      </c>
      <c r="L10" s="52">
        <f t="shared" si="1"/>
        <v>55</v>
      </c>
      <c r="M10" s="67" t="s">
        <v>242</v>
      </c>
      <c r="N10" s="2">
        <v>38</v>
      </c>
      <c r="O10" s="1">
        <v>3</v>
      </c>
      <c r="P10" s="2">
        <v>15</v>
      </c>
      <c r="Q10" s="1"/>
      <c r="R10" s="2"/>
      <c r="S10" s="1">
        <v>12</v>
      </c>
      <c r="T10" s="2">
        <v>1</v>
      </c>
      <c r="U10" s="52">
        <f t="shared" si="0"/>
        <v>109</v>
      </c>
      <c r="V10" s="16"/>
      <c r="W10" s="1"/>
      <c r="X10" s="2"/>
      <c r="Y10" s="1"/>
      <c r="Z10" s="2"/>
      <c r="AA10" s="1"/>
      <c r="AB10" s="2"/>
      <c r="AC10" s="1"/>
      <c r="AD10" s="2"/>
      <c r="AE10" s="2"/>
      <c r="AF10" s="52"/>
      <c r="AG10" s="1"/>
      <c r="AH10" s="2"/>
      <c r="AI10" s="1"/>
      <c r="AJ10" s="2"/>
      <c r="AK10" s="1"/>
      <c r="AL10" s="2"/>
      <c r="AM10" s="1"/>
      <c r="AN10" s="2"/>
      <c r="AO10" s="2"/>
      <c r="AP10" s="52"/>
    </row>
    <row r="11" spans="1:42" ht="13.5">
      <c r="A11" s="60" t="s">
        <v>127</v>
      </c>
      <c r="B11" s="61" t="s">
        <v>7</v>
      </c>
      <c r="C11" s="60" t="s">
        <v>38</v>
      </c>
      <c r="D11" s="91" t="s">
        <v>122</v>
      </c>
      <c r="E11" s="2">
        <v>38</v>
      </c>
      <c r="F11" s="60">
        <v>1</v>
      </c>
      <c r="G11" s="64">
        <v>5</v>
      </c>
      <c r="H11" s="60"/>
      <c r="I11" s="64"/>
      <c r="J11" s="60"/>
      <c r="K11" s="2"/>
      <c r="L11" s="52">
        <f t="shared" si="1"/>
        <v>43</v>
      </c>
      <c r="M11" s="67" t="s">
        <v>233</v>
      </c>
      <c r="N11" s="2">
        <v>40</v>
      </c>
      <c r="O11" s="1">
        <v>3</v>
      </c>
      <c r="P11" s="2">
        <v>15</v>
      </c>
      <c r="Q11" s="1">
        <v>1</v>
      </c>
      <c r="R11" s="2">
        <v>1</v>
      </c>
      <c r="S11" s="1">
        <v>5</v>
      </c>
      <c r="T11" s="2">
        <v>8</v>
      </c>
      <c r="U11" s="52">
        <f t="shared" si="0"/>
        <v>107</v>
      </c>
      <c r="V11" s="75"/>
      <c r="W11" s="1"/>
      <c r="X11" s="2"/>
      <c r="Y11" s="1"/>
      <c r="Z11" s="2"/>
      <c r="AA11" s="1"/>
      <c r="AB11" s="2"/>
      <c r="AC11" s="1"/>
      <c r="AD11" s="2"/>
      <c r="AE11" s="2"/>
      <c r="AF11" s="52"/>
      <c r="AG11" s="1"/>
      <c r="AH11" s="2"/>
      <c r="AI11" s="1"/>
      <c r="AJ11" s="2"/>
      <c r="AK11" s="1"/>
      <c r="AL11" s="2"/>
      <c r="AM11" s="1"/>
      <c r="AN11" s="2"/>
      <c r="AO11" s="2"/>
      <c r="AP11" s="52"/>
    </row>
    <row r="12" spans="1:42" ht="13.5">
      <c r="A12" s="60" t="s">
        <v>102</v>
      </c>
      <c r="B12" s="61" t="s">
        <v>14</v>
      </c>
      <c r="C12" s="60" t="s">
        <v>36</v>
      </c>
      <c r="D12" s="93" t="s">
        <v>103</v>
      </c>
      <c r="E12" s="2">
        <v>30</v>
      </c>
      <c r="F12" s="60">
        <v>3</v>
      </c>
      <c r="G12" s="64">
        <v>15</v>
      </c>
      <c r="H12" s="60"/>
      <c r="I12" s="64"/>
      <c r="J12" s="60">
        <v>7</v>
      </c>
      <c r="K12" s="2">
        <v>6</v>
      </c>
      <c r="L12" s="52">
        <f t="shared" si="1"/>
        <v>51</v>
      </c>
      <c r="M12" s="67" t="s">
        <v>210</v>
      </c>
      <c r="N12" s="2">
        <v>35</v>
      </c>
      <c r="O12" s="1">
        <v>2</v>
      </c>
      <c r="P12" s="2">
        <v>10</v>
      </c>
      <c r="Q12" s="1"/>
      <c r="R12" s="2"/>
      <c r="S12" s="1"/>
      <c r="T12" s="2"/>
      <c r="U12" s="52">
        <f t="shared" si="0"/>
        <v>96</v>
      </c>
      <c r="V12" s="75"/>
      <c r="W12" s="16"/>
      <c r="X12" s="2"/>
      <c r="Y12" s="1"/>
      <c r="Z12" s="2"/>
      <c r="AA12" s="1"/>
      <c r="AB12" s="2"/>
      <c r="AC12" s="1"/>
      <c r="AD12" s="2"/>
      <c r="AE12" s="2"/>
      <c r="AF12" s="52"/>
      <c r="AG12" s="1"/>
      <c r="AH12" s="2"/>
      <c r="AI12" s="1"/>
      <c r="AJ12" s="2"/>
      <c r="AK12" s="1"/>
      <c r="AL12" s="2"/>
      <c r="AM12" s="1"/>
      <c r="AN12" s="2"/>
      <c r="AO12" s="2"/>
      <c r="AP12" s="52"/>
    </row>
    <row r="13" spans="1:42" ht="13.5">
      <c r="A13" s="60" t="s">
        <v>86</v>
      </c>
      <c r="B13" s="61" t="s">
        <v>7</v>
      </c>
      <c r="C13" s="60" t="s">
        <v>36</v>
      </c>
      <c r="D13" s="91" t="s">
        <v>110</v>
      </c>
      <c r="E13" s="2">
        <v>37</v>
      </c>
      <c r="F13" s="60">
        <v>3</v>
      </c>
      <c r="G13" s="64">
        <v>15</v>
      </c>
      <c r="H13" s="60"/>
      <c r="I13" s="64"/>
      <c r="J13" s="60">
        <v>10</v>
      </c>
      <c r="K13" s="2">
        <v>3</v>
      </c>
      <c r="L13" s="52">
        <f t="shared" si="1"/>
        <v>55</v>
      </c>
      <c r="M13" s="67" t="s">
        <v>216</v>
      </c>
      <c r="N13" s="2">
        <v>40</v>
      </c>
      <c r="O13" s="1"/>
      <c r="P13" s="2"/>
      <c r="Q13" s="1"/>
      <c r="R13" s="2"/>
      <c r="S13" s="1"/>
      <c r="T13" s="2"/>
      <c r="U13" s="52">
        <f t="shared" si="0"/>
        <v>95</v>
      </c>
      <c r="V13" s="75"/>
      <c r="W13" s="129"/>
      <c r="X13" s="2"/>
      <c r="Y13" s="77"/>
      <c r="Z13" s="2"/>
      <c r="AA13" s="77"/>
      <c r="AB13" s="2"/>
      <c r="AC13" s="77"/>
      <c r="AD13" s="2"/>
      <c r="AE13" s="2"/>
      <c r="AF13" s="52"/>
      <c r="AG13" s="1"/>
      <c r="AH13" s="2"/>
      <c r="AI13" s="1"/>
      <c r="AJ13" s="2"/>
      <c r="AK13" s="1"/>
      <c r="AL13" s="2"/>
      <c r="AM13" s="1"/>
      <c r="AN13" s="2"/>
      <c r="AO13" s="2"/>
      <c r="AP13" s="52"/>
    </row>
    <row r="14" spans="1:42" ht="13.5">
      <c r="A14" s="60" t="s">
        <v>130</v>
      </c>
      <c r="B14" s="61" t="s">
        <v>14</v>
      </c>
      <c r="C14" s="60" t="s">
        <v>128</v>
      </c>
      <c r="D14" s="91" t="s">
        <v>131</v>
      </c>
      <c r="E14" s="2">
        <v>38</v>
      </c>
      <c r="F14" s="60">
        <v>3</v>
      </c>
      <c r="G14" s="64">
        <v>15</v>
      </c>
      <c r="H14" s="60"/>
      <c r="I14" s="64"/>
      <c r="J14" s="60">
        <v>12</v>
      </c>
      <c r="K14" s="2">
        <v>1</v>
      </c>
      <c r="L14" s="52">
        <f t="shared" si="1"/>
        <v>54</v>
      </c>
      <c r="M14" s="67" t="s">
        <v>233</v>
      </c>
      <c r="N14" s="2">
        <v>40</v>
      </c>
      <c r="O14" s="1"/>
      <c r="P14" s="2"/>
      <c r="Q14" s="1"/>
      <c r="R14" s="2"/>
      <c r="S14" s="1"/>
      <c r="T14" s="2"/>
      <c r="U14" s="52">
        <f t="shared" si="0"/>
        <v>94</v>
      </c>
      <c r="V14" s="75"/>
      <c r="W14" s="16"/>
      <c r="X14" s="2"/>
      <c r="Y14" s="1"/>
      <c r="Z14" s="2"/>
      <c r="AA14" s="1"/>
      <c r="AB14" s="2"/>
      <c r="AC14" s="1"/>
      <c r="AD14" s="2"/>
      <c r="AE14" s="2"/>
      <c r="AF14" s="52"/>
      <c r="AG14" s="1"/>
      <c r="AH14" s="2"/>
      <c r="AI14" s="1"/>
      <c r="AJ14" s="2"/>
      <c r="AK14" s="1"/>
      <c r="AL14" s="2"/>
      <c r="AM14" s="1"/>
      <c r="AN14" s="2"/>
      <c r="AO14" s="2"/>
      <c r="AP14" s="52"/>
    </row>
    <row r="15" spans="1:42" ht="13.5">
      <c r="A15" s="60" t="s">
        <v>141</v>
      </c>
      <c r="B15" s="61" t="s">
        <v>7</v>
      </c>
      <c r="C15" s="60" t="s">
        <v>128</v>
      </c>
      <c r="D15" s="91" t="s">
        <v>142</v>
      </c>
      <c r="E15" s="2">
        <v>29</v>
      </c>
      <c r="F15" s="60">
        <v>2</v>
      </c>
      <c r="G15" s="64">
        <v>10</v>
      </c>
      <c r="H15" s="60"/>
      <c r="I15" s="64"/>
      <c r="J15" s="60">
        <v>6</v>
      </c>
      <c r="K15" s="2">
        <v>7</v>
      </c>
      <c r="L15" s="52">
        <f t="shared" si="1"/>
        <v>46</v>
      </c>
      <c r="M15" s="67" t="s">
        <v>243</v>
      </c>
      <c r="N15" s="2">
        <v>33</v>
      </c>
      <c r="O15" s="1">
        <v>2</v>
      </c>
      <c r="P15" s="2">
        <v>10</v>
      </c>
      <c r="Q15" s="1"/>
      <c r="R15" s="2"/>
      <c r="S15" s="1"/>
      <c r="T15" s="2"/>
      <c r="U15" s="52">
        <f t="shared" si="0"/>
        <v>89</v>
      </c>
      <c r="V15" s="75"/>
      <c r="W15" s="16"/>
      <c r="X15" s="2"/>
      <c r="Y15" s="1"/>
      <c r="Z15" s="2"/>
      <c r="AA15" s="1"/>
      <c r="AB15" s="2"/>
      <c r="AC15" s="1"/>
      <c r="AD15" s="2"/>
      <c r="AE15" s="2"/>
      <c r="AF15" s="52"/>
      <c r="AG15" s="1"/>
      <c r="AH15" s="2"/>
      <c r="AI15" s="1"/>
      <c r="AJ15" s="2"/>
      <c r="AK15" s="1"/>
      <c r="AL15" s="2"/>
      <c r="AM15" s="1"/>
      <c r="AN15" s="2"/>
      <c r="AO15" s="2"/>
      <c r="AP15" s="52"/>
    </row>
    <row r="16" spans="1:42" ht="13.5">
      <c r="A16" s="60" t="s">
        <v>238</v>
      </c>
      <c r="B16" s="61" t="s">
        <v>14</v>
      </c>
      <c r="C16" s="60" t="s">
        <v>234</v>
      </c>
      <c r="D16" s="91"/>
      <c r="E16" s="2"/>
      <c r="F16" s="60"/>
      <c r="G16" s="64"/>
      <c r="H16" s="60"/>
      <c r="I16" s="64"/>
      <c r="J16" s="60"/>
      <c r="K16" s="2"/>
      <c r="L16" s="52"/>
      <c r="M16" s="67" t="s">
        <v>239</v>
      </c>
      <c r="N16" s="2">
        <v>80</v>
      </c>
      <c r="O16" s="1"/>
      <c r="P16" s="2"/>
      <c r="Q16" s="1"/>
      <c r="R16" s="2"/>
      <c r="S16" s="1"/>
      <c r="T16" s="2"/>
      <c r="U16" s="52">
        <f t="shared" si="0"/>
        <v>80</v>
      </c>
      <c r="V16" s="75"/>
      <c r="W16" s="16"/>
      <c r="X16" s="2"/>
      <c r="Y16" s="1"/>
      <c r="Z16" s="2"/>
      <c r="AA16" s="1"/>
      <c r="AB16" s="2"/>
      <c r="AC16" s="1"/>
      <c r="AD16" s="2"/>
      <c r="AE16" s="2"/>
      <c r="AF16" s="52"/>
      <c r="AG16" s="1"/>
      <c r="AH16" s="2"/>
      <c r="AI16" s="1"/>
      <c r="AJ16" s="2"/>
      <c r="AK16" s="1"/>
      <c r="AL16" s="2"/>
      <c r="AM16" s="1"/>
      <c r="AN16" s="2"/>
      <c r="AO16" s="2"/>
      <c r="AP16" s="52"/>
    </row>
    <row r="17" spans="1:42" ht="13.5">
      <c r="A17" s="60" t="s">
        <v>64</v>
      </c>
      <c r="B17" s="61" t="s">
        <v>14</v>
      </c>
      <c r="C17" s="60" t="s">
        <v>128</v>
      </c>
      <c r="D17" s="91" t="s">
        <v>129</v>
      </c>
      <c r="E17" s="2">
        <v>28</v>
      </c>
      <c r="F17" s="60">
        <v>1</v>
      </c>
      <c r="G17" s="64">
        <v>5</v>
      </c>
      <c r="H17" s="60"/>
      <c r="I17" s="64"/>
      <c r="J17" s="60"/>
      <c r="K17" s="2"/>
      <c r="L17" s="52">
        <f aca="true" t="shared" si="2" ref="L17:L26">SUM(E17,G17,I17,K17)</f>
        <v>33</v>
      </c>
      <c r="M17" s="67" t="s">
        <v>233</v>
      </c>
      <c r="N17" s="2">
        <v>40</v>
      </c>
      <c r="O17" s="1">
        <v>1</v>
      </c>
      <c r="P17" s="2">
        <v>5</v>
      </c>
      <c r="Q17" s="1"/>
      <c r="R17" s="2"/>
      <c r="S17" s="1"/>
      <c r="T17" s="2"/>
      <c r="U17" s="52">
        <f t="shared" si="0"/>
        <v>78</v>
      </c>
      <c r="V17" s="75"/>
      <c r="W17" s="16"/>
      <c r="X17" s="2"/>
      <c r="Y17" s="1"/>
      <c r="Z17" s="2"/>
      <c r="AA17" s="1"/>
      <c r="AB17" s="2"/>
      <c r="AC17" s="1"/>
      <c r="AD17" s="2"/>
      <c r="AE17" s="2"/>
      <c r="AF17" s="52"/>
      <c r="AG17" s="1"/>
      <c r="AH17" s="2"/>
      <c r="AI17" s="1"/>
      <c r="AJ17" s="2"/>
      <c r="AK17" s="1"/>
      <c r="AL17" s="2"/>
      <c r="AM17" s="1"/>
      <c r="AN17" s="2"/>
      <c r="AO17" s="2"/>
      <c r="AP17" s="52"/>
    </row>
    <row r="18" spans="1:42" ht="13.5">
      <c r="A18" s="60" t="s">
        <v>92</v>
      </c>
      <c r="B18" s="61" t="s">
        <v>7</v>
      </c>
      <c r="C18" s="60" t="s">
        <v>36</v>
      </c>
      <c r="D18" s="93" t="s">
        <v>61</v>
      </c>
      <c r="E18" s="2">
        <v>40</v>
      </c>
      <c r="F18" s="60">
        <v>4</v>
      </c>
      <c r="G18" s="64">
        <v>20</v>
      </c>
      <c r="H18" s="60">
        <v>1</v>
      </c>
      <c r="I18" s="64">
        <v>1</v>
      </c>
      <c r="J18" s="60">
        <v>1</v>
      </c>
      <c r="K18" s="2">
        <v>12</v>
      </c>
      <c r="L18" s="52">
        <f t="shared" si="2"/>
        <v>73</v>
      </c>
      <c r="M18" s="67"/>
      <c r="N18" s="2"/>
      <c r="O18" s="1"/>
      <c r="P18" s="2"/>
      <c r="Q18" s="1"/>
      <c r="R18" s="2"/>
      <c r="S18" s="1"/>
      <c r="T18" s="2"/>
      <c r="U18" s="52">
        <f t="shared" si="0"/>
        <v>73</v>
      </c>
      <c r="V18" s="75"/>
      <c r="W18" s="16"/>
      <c r="X18" s="2"/>
      <c r="Y18" s="1"/>
      <c r="Z18" s="2"/>
      <c r="AA18" s="1"/>
      <c r="AB18" s="2"/>
      <c r="AC18" s="1"/>
      <c r="AD18" s="2"/>
      <c r="AE18" s="2"/>
      <c r="AF18" s="52"/>
      <c r="AG18" s="1"/>
      <c r="AH18" s="2"/>
      <c r="AI18" s="1"/>
      <c r="AJ18" s="2"/>
      <c r="AK18" s="1"/>
      <c r="AL18" s="2"/>
      <c r="AM18" s="1"/>
      <c r="AN18" s="2"/>
      <c r="AO18" s="2"/>
      <c r="AP18" s="52"/>
    </row>
    <row r="19" spans="1:42" ht="13.5">
      <c r="A19" s="60" t="s">
        <v>134</v>
      </c>
      <c r="B19" s="61" t="s">
        <v>7</v>
      </c>
      <c r="C19" s="60" t="s">
        <v>38</v>
      </c>
      <c r="D19" s="91" t="s">
        <v>135</v>
      </c>
      <c r="E19" s="2">
        <v>25</v>
      </c>
      <c r="F19" s="60"/>
      <c r="G19" s="64"/>
      <c r="H19" s="60"/>
      <c r="I19" s="64"/>
      <c r="J19" s="60"/>
      <c r="K19" s="2"/>
      <c r="L19" s="52">
        <f t="shared" si="2"/>
        <v>25</v>
      </c>
      <c r="M19" s="67" t="s">
        <v>233</v>
      </c>
      <c r="N19" s="2">
        <v>40</v>
      </c>
      <c r="O19" s="1">
        <v>1</v>
      </c>
      <c r="P19" s="2">
        <v>5</v>
      </c>
      <c r="Q19" s="1"/>
      <c r="R19" s="2"/>
      <c r="S19" s="1"/>
      <c r="T19" s="2"/>
      <c r="U19" s="52">
        <f t="shared" si="0"/>
        <v>70</v>
      </c>
      <c r="V19" s="75"/>
      <c r="W19" s="16"/>
      <c r="X19" s="2"/>
      <c r="Y19" s="1"/>
      <c r="Z19" s="2"/>
      <c r="AA19" s="1"/>
      <c r="AB19" s="2"/>
      <c r="AC19" s="1"/>
      <c r="AD19" s="2"/>
      <c r="AE19" s="2"/>
      <c r="AF19" s="52"/>
      <c r="AG19" s="1"/>
      <c r="AH19" s="2"/>
      <c r="AI19" s="1"/>
      <c r="AJ19" s="2"/>
      <c r="AK19" s="1"/>
      <c r="AL19" s="2"/>
      <c r="AM19" s="1"/>
      <c r="AN19" s="2"/>
      <c r="AO19" s="2"/>
      <c r="AP19" s="52"/>
    </row>
    <row r="20" spans="1:42" ht="13.5">
      <c r="A20" s="60" t="s">
        <v>93</v>
      </c>
      <c r="B20" s="61" t="s">
        <v>14</v>
      </c>
      <c r="C20" s="60" t="s">
        <v>128</v>
      </c>
      <c r="D20" s="91" t="s">
        <v>132</v>
      </c>
      <c r="E20" s="2">
        <v>26</v>
      </c>
      <c r="F20" s="60">
        <v>1</v>
      </c>
      <c r="G20" s="64">
        <v>5</v>
      </c>
      <c r="H20" s="60"/>
      <c r="I20" s="64"/>
      <c r="J20" s="60"/>
      <c r="K20" s="2"/>
      <c r="L20" s="52">
        <f t="shared" si="2"/>
        <v>31</v>
      </c>
      <c r="M20" s="67" t="s">
        <v>235</v>
      </c>
      <c r="N20" s="2">
        <v>38</v>
      </c>
      <c r="O20" s="1"/>
      <c r="P20" s="2"/>
      <c r="Q20" s="1"/>
      <c r="R20" s="2"/>
      <c r="S20" s="1"/>
      <c r="T20" s="2"/>
      <c r="U20" s="52">
        <f t="shared" si="0"/>
        <v>69</v>
      </c>
      <c r="V20" s="75"/>
      <c r="W20" s="16"/>
      <c r="X20" s="2"/>
      <c r="Y20" s="1"/>
      <c r="Z20" s="2"/>
      <c r="AA20" s="1"/>
      <c r="AB20" s="2"/>
      <c r="AC20" s="1"/>
      <c r="AD20" s="2"/>
      <c r="AE20" s="2"/>
      <c r="AF20" s="52"/>
      <c r="AG20" s="1"/>
      <c r="AH20" s="2"/>
      <c r="AI20" s="1"/>
      <c r="AJ20" s="2"/>
      <c r="AK20" s="1"/>
      <c r="AL20" s="2"/>
      <c r="AM20" s="1"/>
      <c r="AN20" s="2"/>
      <c r="AO20" s="2"/>
      <c r="AP20" s="52"/>
    </row>
    <row r="21" spans="1:42" ht="13.5">
      <c r="A21" s="60" t="s">
        <v>84</v>
      </c>
      <c r="B21" s="61" t="s">
        <v>7</v>
      </c>
      <c r="C21" s="60" t="s">
        <v>38</v>
      </c>
      <c r="D21" s="91" t="s">
        <v>117</v>
      </c>
      <c r="E21" s="2">
        <v>36</v>
      </c>
      <c r="F21" s="60">
        <v>4</v>
      </c>
      <c r="G21" s="64">
        <v>20</v>
      </c>
      <c r="H21" s="60">
        <v>1</v>
      </c>
      <c r="I21" s="64">
        <v>1</v>
      </c>
      <c r="J21" s="60">
        <v>2</v>
      </c>
      <c r="K21" s="2">
        <v>11</v>
      </c>
      <c r="L21" s="52">
        <f t="shared" si="2"/>
        <v>68</v>
      </c>
      <c r="M21" s="67"/>
      <c r="N21" s="2"/>
      <c r="O21" s="1"/>
      <c r="P21" s="2"/>
      <c r="Q21" s="1"/>
      <c r="R21" s="2"/>
      <c r="S21" s="1"/>
      <c r="T21" s="2"/>
      <c r="U21" s="52">
        <f t="shared" si="0"/>
        <v>68</v>
      </c>
      <c r="V21" s="75"/>
      <c r="W21" s="16"/>
      <c r="X21" s="2"/>
      <c r="Y21" s="1"/>
      <c r="Z21" s="2"/>
      <c r="AA21" s="1"/>
      <c r="AB21" s="2"/>
      <c r="AC21" s="1"/>
      <c r="AD21" s="2"/>
      <c r="AE21" s="2"/>
      <c r="AF21" s="52"/>
      <c r="AG21" s="1"/>
      <c r="AH21" s="2"/>
      <c r="AI21" s="1"/>
      <c r="AJ21" s="2"/>
      <c r="AK21" s="1"/>
      <c r="AL21" s="2"/>
      <c r="AM21" s="1"/>
      <c r="AN21" s="2"/>
      <c r="AO21" s="2"/>
      <c r="AP21" s="52"/>
    </row>
    <row r="22" spans="1:42" ht="13.5">
      <c r="A22" s="60" t="s">
        <v>89</v>
      </c>
      <c r="B22" s="61" t="s">
        <v>7</v>
      </c>
      <c r="C22" s="60" t="s">
        <v>128</v>
      </c>
      <c r="D22" s="91" t="s">
        <v>137</v>
      </c>
      <c r="E22" s="2">
        <v>29</v>
      </c>
      <c r="F22" s="60"/>
      <c r="G22" s="64"/>
      <c r="H22" s="60"/>
      <c r="I22" s="64"/>
      <c r="J22" s="60"/>
      <c r="K22" s="2"/>
      <c r="L22" s="52">
        <f t="shared" si="2"/>
        <v>29</v>
      </c>
      <c r="M22" s="67" t="s">
        <v>210</v>
      </c>
      <c r="N22" s="2">
        <v>35</v>
      </c>
      <c r="O22" s="1"/>
      <c r="P22" s="2"/>
      <c r="Q22" s="1"/>
      <c r="R22" s="2"/>
      <c r="S22" s="1"/>
      <c r="T22" s="2"/>
      <c r="U22" s="52">
        <f t="shared" si="0"/>
        <v>64</v>
      </c>
      <c r="V22" s="75"/>
      <c r="W22" s="16"/>
      <c r="X22" s="2"/>
      <c r="Y22" s="1"/>
      <c r="Z22" s="2"/>
      <c r="AA22" s="1"/>
      <c r="AB22" s="2"/>
      <c r="AC22" s="1"/>
      <c r="AD22" s="2"/>
      <c r="AE22" s="2"/>
      <c r="AF22" s="52"/>
      <c r="AG22" s="1"/>
      <c r="AH22" s="2"/>
      <c r="AI22" s="1"/>
      <c r="AJ22" s="2"/>
      <c r="AK22" s="1"/>
      <c r="AL22" s="2"/>
      <c r="AM22" s="1"/>
      <c r="AN22" s="2"/>
      <c r="AO22" s="2"/>
      <c r="AP22" s="52"/>
    </row>
    <row r="23" spans="1:42" ht="13.5">
      <c r="A23" s="60" t="s">
        <v>62</v>
      </c>
      <c r="B23" s="61" t="s">
        <v>7</v>
      </c>
      <c r="C23" s="60" t="s">
        <v>38</v>
      </c>
      <c r="D23" s="91" t="s">
        <v>122</v>
      </c>
      <c r="E23" s="2">
        <v>38</v>
      </c>
      <c r="F23" s="60"/>
      <c r="G23" s="64"/>
      <c r="H23" s="60"/>
      <c r="I23" s="64"/>
      <c r="J23" s="60"/>
      <c r="K23" s="2"/>
      <c r="L23" s="52">
        <f t="shared" si="2"/>
        <v>38</v>
      </c>
      <c r="M23" s="67" t="s">
        <v>225</v>
      </c>
      <c r="N23" s="2">
        <v>20</v>
      </c>
      <c r="O23" s="1">
        <v>1</v>
      </c>
      <c r="P23" s="2">
        <v>5</v>
      </c>
      <c r="Q23" s="1"/>
      <c r="R23" s="2"/>
      <c r="S23" s="1"/>
      <c r="T23" s="2"/>
      <c r="U23" s="52">
        <f t="shared" si="0"/>
        <v>63</v>
      </c>
      <c r="V23" s="75"/>
      <c r="W23" s="16"/>
      <c r="X23" s="2"/>
      <c r="Y23" s="1"/>
      <c r="Z23" s="2"/>
      <c r="AA23" s="1"/>
      <c r="AB23" s="2"/>
      <c r="AC23" s="1"/>
      <c r="AD23" s="2"/>
      <c r="AE23" s="2"/>
      <c r="AF23" s="52"/>
      <c r="AG23" s="1"/>
      <c r="AH23" s="2"/>
      <c r="AI23" s="1"/>
      <c r="AJ23" s="2"/>
      <c r="AK23" s="1"/>
      <c r="AL23" s="2"/>
      <c r="AM23" s="1"/>
      <c r="AN23" s="2"/>
      <c r="AO23" s="2"/>
      <c r="AP23" s="52"/>
    </row>
    <row r="24" spans="1:42" ht="13.5">
      <c r="A24" s="60" t="s">
        <v>104</v>
      </c>
      <c r="B24" s="61" t="s">
        <v>109</v>
      </c>
      <c r="C24" s="60" t="s">
        <v>105</v>
      </c>
      <c r="D24" s="93" t="s">
        <v>106</v>
      </c>
      <c r="E24" s="2">
        <v>16</v>
      </c>
      <c r="F24" s="60">
        <v>1</v>
      </c>
      <c r="G24" s="64">
        <v>5</v>
      </c>
      <c r="H24" s="60"/>
      <c r="I24" s="64"/>
      <c r="J24" s="60"/>
      <c r="K24" s="2"/>
      <c r="L24" s="52">
        <f t="shared" si="2"/>
        <v>21</v>
      </c>
      <c r="M24" s="67" t="s">
        <v>213</v>
      </c>
      <c r="N24" s="2">
        <v>30</v>
      </c>
      <c r="O24" s="1">
        <v>2</v>
      </c>
      <c r="P24" s="2">
        <v>10</v>
      </c>
      <c r="Q24" s="1"/>
      <c r="R24" s="2"/>
      <c r="S24" s="1"/>
      <c r="T24" s="2"/>
      <c r="U24" s="52">
        <f t="shared" si="0"/>
        <v>61</v>
      </c>
      <c r="V24" s="75"/>
      <c r="W24" s="16"/>
      <c r="X24" s="2"/>
      <c r="Y24" s="1"/>
      <c r="Z24" s="2"/>
      <c r="AA24" s="1"/>
      <c r="AB24" s="2"/>
      <c r="AC24" s="1"/>
      <c r="AD24" s="2"/>
      <c r="AE24" s="2"/>
      <c r="AF24" s="52"/>
      <c r="AG24" s="1"/>
      <c r="AH24" s="2"/>
      <c r="AI24" s="1"/>
      <c r="AJ24" s="2"/>
      <c r="AK24" s="1"/>
      <c r="AL24" s="2"/>
      <c r="AM24" s="1"/>
      <c r="AN24" s="2"/>
      <c r="AO24" s="2"/>
      <c r="AP24" s="52"/>
    </row>
    <row r="25" spans="1:42" ht="13.5">
      <c r="A25" s="60" t="s">
        <v>50</v>
      </c>
      <c r="B25" s="61" t="s">
        <v>7</v>
      </c>
      <c r="C25" s="60" t="s">
        <v>133</v>
      </c>
      <c r="D25" s="91" t="s">
        <v>131</v>
      </c>
      <c r="E25" s="2">
        <v>38</v>
      </c>
      <c r="F25" s="60">
        <v>4</v>
      </c>
      <c r="G25" s="64">
        <v>20</v>
      </c>
      <c r="H25" s="60"/>
      <c r="I25" s="64"/>
      <c r="J25" s="60">
        <v>11</v>
      </c>
      <c r="K25" s="2">
        <v>2</v>
      </c>
      <c r="L25" s="52">
        <f t="shared" si="2"/>
        <v>60</v>
      </c>
      <c r="M25" s="67"/>
      <c r="N25" s="2"/>
      <c r="O25" s="1"/>
      <c r="P25" s="2"/>
      <c r="Q25" s="1"/>
      <c r="R25" s="2"/>
      <c r="S25" s="1"/>
      <c r="T25" s="2"/>
      <c r="U25" s="52">
        <f t="shared" si="0"/>
        <v>60</v>
      </c>
      <c r="V25" s="75"/>
      <c r="W25" s="16"/>
      <c r="X25" s="2"/>
      <c r="Y25" s="1"/>
      <c r="Z25" s="2"/>
      <c r="AA25" s="1"/>
      <c r="AB25" s="2"/>
      <c r="AC25" s="1"/>
      <c r="AD25" s="2"/>
      <c r="AE25" s="2"/>
      <c r="AF25" s="52"/>
      <c r="AG25" s="1"/>
      <c r="AH25" s="2"/>
      <c r="AI25" s="1"/>
      <c r="AJ25" s="2"/>
      <c r="AK25" s="1"/>
      <c r="AL25" s="2"/>
      <c r="AM25" s="1"/>
      <c r="AN25" s="2"/>
      <c r="AO25" s="2"/>
      <c r="AP25" s="52"/>
    </row>
    <row r="26" spans="1:42" ht="13.5">
      <c r="A26" s="60" t="s">
        <v>136</v>
      </c>
      <c r="B26" s="61" t="s">
        <v>14</v>
      </c>
      <c r="C26" s="60" t="s">
        <v>128</v>
      </c>
      <c r="D26" s="91" t="s">
        <v>137</v>
      </c>
      <c r="E26" s="2">
        <v>29</v>
      </c>
      <c r="F26" s="60"/>
      <c r="G26" s="64"/>
      <c r="H26" s="60"/>
      <c r="I26" s="64"/>
      <c r="J26" s="60"/>
      <c r="K26" s="2"/>
      <c r="L26" s="52">
        <f t="shared" si="2"/>
        <v>29</v>
      </c>
      <c r="M26" s="67" t="s">
        <v>236</v>
      </c>
      <c r="N26" s="2">
        <v>26</v>
      </c>
      <c r="O26" s="1"/>
      <c r="P26" s="2"/>
      <c r="Q26" s="1"/>
      <c r="R26" s="2"/>
      <c r="S26" s="1"/>
      <c r="T26" s="2"/>
      <c r="U26" s="52">
        <f t="shared" si="0"/>
        <v>55</v>
      </c>
      <c r="V26" s="75"/>
      <c r="W26" s="16"/>
      <c r="X26" s="2"/>
      <c r="Y26" s="1"/>
      <c r="Z26" s="2"/>
      <c r="AA26" s="1"/>
      <c r="AB26" s="2"/>
      <c r="AC26" s="1"/>
      <c r="AD26" s="2"/>
      <c r="AE26" s="2"/>
      <c r="AF26" s="52"/>
      <c r="AG26" s="1"/>
      <c r="AH26" s="2"/>
      <c r="AI26" s="1"/>
      <c r="AJ26" s="2"/>
      <c r="AK26" s="1"/>
      <c r="AL26" s="2"/>
      <c r="AM26" s="1"/>
      <c r="AN26" s="2"/>
      <c r="AO26" s="2"/>
      <c r="AP26" s="52"/>
    </row>
    <row r="27" spans="1:42" ht="13.5">
      <c r="A27" s="60" t="s">
        <v>230</v>
      </c>
      <c r="B27" s="61" t="s">
        <v>7</v>
      </c>
      <c r="C27" s="60" t="s">
        <v>231</v>
      </c>
      <c r="D27" s="91"/>
      <c r="E27" s="2"/>
      <c r="F27" s="60"/>
      <c r="G27" s="64"/>
      <c r="H27" s="60"/>
      <c r="I27" s="64"/>
      <c r="J27" s="60"/>
      <c r="K27" s="2"/>
      <c r="L27" s="52"/>
      <c r="M27" s="67" t="s">
        <v>232</v>
      </c>
      <c r="N27" s="2">
        <v>30</v>
      </c>
      <c r="O27" s="1">
        <v>3</v>
      </c>
      <c r="P27" s="2">
        <v>15</v>
      </c>
      <c r="Q27" s="1"/>
      <c r="R27" s="2"/>
      <c r="S27" s="1">
        <v>8</v>
      </c>
      <c r="T27" s="2">
        <v>5</v>
      </c>
      <c r="U27" s="52">
        <f t="shared" si="0"/>
        <v>50</v>
      </c>
      <c r="V27" s="75"/>
      <c r="W27" s="16"/>
      <c r="X27" s="2"/>
      <c r="Y27" s="1"/>
      <c r="Z27" s="2"/>
      <c r="AA27" s="1"/>
      <c r="AB27" s="2"/>
      <c r="AC27" s="1"/>
      <c r="AD27" s="2"/>
      <c r="AE27" s="2"/>
      <c r="AF27" s="52"/>
      <c r="AG27" s="1"/>
      <c r="AH27" s="2"/>
      <c r="AI27" s="1"/>
      <c r="AJ27" s="2"/>
      <c r="AK27" s="1"/>
      <c r="AL27" s="2"/>
      <c r="AM27" s="1"/>
      <c r="AN27" s="2"/>
      <c r="AO27" s="2"/>
      <c r="AP27" s="52"/>
    </row>
    <row r="28" spans="1:42" ht="13.5">
      <c r="A28" s="60" t="s">
        <v>240</v>
      </c>
      <c r="B28" s="61" t="s">
        <v>7</v>
      </c>
      <c r="C28" s="60" t="s">
        <v>49</v>
      </c>
      <c r="D28" s="91"/>
      <c r="E28" s="2"/>
      <c r="F28" s="60"/>
      <c r="G28" s="64"/>
      <c r="H28" s="60"/>
      <c r="I28" s="64"/>
      <c r="J28" s="60"/>
      <c r="K28" s="2"/>
      <c r="L28" s="52"/>
      <c r="M28" s="67" t="s">
        <v>241</v>
      </c>
      <c r="N28" s="2">
        <v>27</v>
      </c>
      <c r="O28" s="1">
        <v>3</v>
      </c>
      <c r="P28" s="2">
        <v>15</v>
      </c>
      <c r="Q28" s="1"/>
      <c r="R28" s="2"/>
      <c r="S28" s="1">
        <v>11</v>
      </c>
      <c r="T28" s="2">
        <v>2</v>
      </c>
      <c r="U28" s="52">
        <f t="shared" si="0"/>
        <v>44</v>
      </c>
      <c r="V28" s="75"/>
      <c r="W28" s="16"/>
      <c r="X28" s="2"/>
      <c r="Y28" s="1"/>
      <c r="Z28" s="2"/>
      <c r="AA28" s="1"/>
      <c r="AB28" s="2"/>
      <c r="AC28" s="1"/>
      <c r="AD28" s="2"/>
      <c r="AE28" s="2"/>
      <c r="AF28" s="52"/>
      <c r="AG28" s="1"/>
      <c r="AH28" s="2"/>
      <c r="AI28" s="1"/>
      <c r="AJ28" s="2"/>
      <c r="AK28" s="1"/>
      <c r="AL28" s="2"/>
      <c r="AM28" s="1"/>
      <c r="AN28" s="2"/>
      <c r="AO28" s="2"/>
      <c r="AP28" s="52"/>
    </row>
    <row r="29" spans="1:42" ht="13.5">
      <c r="A29" s="60" t="s">
        <v>114</v>
      </c>
      <c r="B29" s="61" t="s">
        <v>14</v>
      </c>
      <c r="C29" s="60" t="s">
        <v>115</v>
      </c>
      <c r="D29" s="91" t="s">
        <v>61</v>
      </c>
      <c r="E29" s="2">
        <v>40</v>
      </c>
      <c r="F29" s="60"/>
      <c r="G29" s="64"/>
      <c r="H29" s="60">
        <v>1</v>
      </c>
      <c r="I29" s="64">
        <v>1</v>
      </c>
      <c r="J29" s="60"/>
      <c r="K29" s="2"/>
      <c r="L29" s="52">
        <f>SUM(E29,G29,I29,K29)</f>
        <v>41</v>
      </c>
      <c r="M29" s="67"/>
      <c r="N29" s="2"/>
      <c r="O29" s="1"/>
      <c r="P29" s="2"/>
      <c r="Q29" s="1"/>
      <c r="R29" s="2"/>
      <c r="S29" s="1"/>
      <c r="T29" s="2"/>
      <c r="U29" s="52">
        <f t="shared" si="0"/>
        <v>41</v>
      </c>
      <c r="V29" s="75"/>
      <c r="W29" s="16"/>
      <c r="X29" s="2"/>
      <c r="Y29" s="1"/>
      <c r="Z29" s="2"/>
      <c r="AA29" s="1"/>
      <c r="AB29" s="2"/>
      <c r="AC29" s="1"/>
      <c r="AD29" s="2"/>
      <c r="AE29" s="2"/>
      <c r="AF29" s="52"/>
      <c r="AG29" s="1"/>
      <c r="AH29" s="2"/>
      <c r="AI29" s="1"/>
      <c r="AJ29" s="2"/>
      <c r="AK29" s="1"/>
      <c r="AL29" s="2"/>
      <c r="AM29" s="1"/>
      <c r="AN29" s="2"/>
      <c r="AO29" s="2"/>
      <c r="AP29" s="52"/>
    </row>
    <row r="30" spans="1:42" ht="13.5">
      <c r="A30" s="60" t="s">
        <v>65</v>
      </c>
      <c r="B30" s="61" t="s">
        <v>7</v>
      </c>
      <c r="C30" s="60" t="s">
        <v>128</v>
      </c>
      <c r="D30" s="91" t="s">
        <v>61</v>
      </c>
      <c r="E30" s="2">
        <v>40</v>
      </c>
      <c r="F30" s="60"/>
      <c r="G30" s="64"/>
      <c r="H30" s="60"/>
      <c r="I30" s="64"/>
      <c r="J30" s="60"/>
      <c r="K30" s="2"/>
      <c r="L30" s="52">
        <f>SUM(E30,G30,I30,K30)</f>
        <v>40</v>
      </c>
      <c r="M30" s="67"/>
      <c r="N30" s="2"/>
      <c r="O30" s="1"/>
      <c r="P30" s="2"/>
      <c r="Q30" s="1"/>
      <c r="R30" s="2"/>
      <c r="S30" s="1"/>
      <c r="T30" s="2"/>
      <c r="U30" s="52">
        <f t="shared" si="0"/>
        <v>40</v>
      </c>
      <c r="V30" s="75"/>
      <c r="W30" s="16"/>
      <c r="X30" s="2"/>
      <c r="Y30" s="1"/>
      <c r="Z30" s="2"/>
      <c r="AA30" s="1"/>
      <c r="AB30" s="2"/>
      <c r="AC30" s="1"/>
      <c r="AD30" s="2"/>
      <c r="AE30" s="2"/>
      <c r="AF30" s="52"/>
      <c r="AG30" s="1"/>
      <c r="AH30" s="2"/>
      <c r="AI30" s="1"/>
      <c r="AJ30" s="2"/>
      <c r="AK30" s="1"/>
      <c r="AL30" s="2"/>
      <c r="AM30" s="1"/>
      <c r="AN30" s="2"/>
      <c r="AO30" s="2"/>
      <c r="AP30" s="52"/>
    </row>
    <row r="31" spans="1:42" ht="13.5">
      <c r="A31" s="60" t="s">
        <v>63</v>
      </c>
      <c r="B31" s="61" t="s">
        <v>7</v>
      </c>
      <c r="C31" s="60" t="s">
        <v>128</v>
      </c>
      <c r="D31" s="91" t="s">
        <v>61</v>
      </c>
      <c r="E31" s="2">
        <v>40</v>
      </c>
      <c r="F31" s="60"/>
      <c r="G31" s="64"/>
      <c r="H31" s="60"/>
      <c r="I31" s="64"/>
      <c r="J31" s="60"/>
      <c r="K31" s="2"/>
      <c r="L31" s="52">
        <f>SUM(E31,G31,I31,K31)</f>
        <v>40</v>
      </c>
      <c r="M31" s="67"/>
      <c r="N31" s="2"/>
      <c r="O31" s="1"/>
      <c r="P31" s="2"/>
      <c r="Q31" s="1"/>
      <c r="R31" s="2"/>
      <c r="S31" s="1"/>
      <c r="T31" s="2"/>
      <c r="U31" s="52">
        <f t="shared" si="0"/>
        <v>40</v>
      </c>
      <c r="V31" s="75"/>
      <c r="W31" s="129"/>
      <c r="X31" s="2"/>
      <c r="Y31" s="1"/>
      <c r="Z31" s="2"/>
      <c r="AA31" s="1"/>
      <c r="AB31" s="2"/>
      <c r="AC31" s="1"/>
      <c r="AD31" s="2"/>
      <c r="AE31" s="2"/>
      <c r="AF31" s="52"/>
      <c r="AG31" s="1"/>
      <c r="AH31" s="2"/>
      <c r="AI31" s="1"/>
      <c r="AJ31" s="2"/>
      <c r="AK31" s="1"/>
      <c r="AL31" s="2"/>
      <c r="AM31" s="1"/>
      <c r="AN31" s="2"/>
      <c r="AO31" s="2"/>
      <c r="AP31" s="52"/>
    </row>
    <row r="32" spans="1:42" ht="13.5">
      <c r="A32" s="60" t="s">
        <v>237</v>
      </c>
      <c r="B32" s="61" t="s">
        <v>7</v>
      </c>
      <c r="C32" s="60" t="s">
        <v>234</v>
      </c>
      <c r="D32" s="72"/>
      <c r="E32" s="2"/>
      <c r="F32" s="60"/>
      <c r="G32" s="64"/>
      <c r="H32" s="60"/>
      <c r="I32" s="64"/>
      <c r="J32" s="60"/>
      <c r="K32" s="2"/>
      <c r="L32" s="52"/>
      <c r="M32" s="67" t="s">
        <v>213</v>
      </c>
      <c r="N32" s="2">
        <v>30</v>
      </c>
      <c r="O32" s="1">
        <v>2</v>
      </c>
      <c r="P32" s="2">
        <v>10</v>
      </c>
      <c r="Q32" s="1"/>
      <c r="R32" s="2"/>
      <c r="S32" s="1"/>
      <c r="T32" s="2"/>
      <c r="U32" s="52">
        <f t="shared" si="0"/>
        <v>40</v>
      </c>
      <c r="V32" s="75"/>
      <c r="W32" s="16"/>
      <c r="X32" s="2"/>
      <c r="Y32" s="1"/>
      <c r="Z32" s="2"/>
      <c r="AA32" s="1"/>
      <c r="AB32" s="2"/>
      <c r="AC32" s="1"/>
      <c r="AD32" s="2"/>
      <c r="AE32" s="2"/>
      <c r="AF32" s="52"/>
      <c r="AG32" s="1"/>
      <c r="AH32" s="2"/>
      <c r="AI32" s="1"/>
      <c r="AJ32" s="2"/>
      <c r="AK32" s="1"/>
      <c r="AL32" s="2"/>
      <c r="AM32" s="1"/>
      <c r="AN32" s="2"/>
      <c r="AO32" s="2"/>
      <c r="AP32" s="52"/>
    </row>
    <row r="33" spans="1:42" ht="13.5">
      <c r="A33" s="60" t="s">
        <v>116</v>
      </c>
      <c r="B33" s="61" t="s">
        <v>7</v>
      </c>
      <c r="C33" s="60" t="s">
        <v>115</v>
      </c>
      <c r="D33" s="91" t="s">
        <v>117</v>
      </c>
      <c r="E33" s="2">
        <v>36</v>
      </c>
      <c r="F33" s="60"/>
      <c r="G33" s="64"/>
      <c r="H33" s="60"/>
      <c r="I33" s="64"/>
      <c r="J33" s="60"/>
      <c r="K33" s="2"/>
      <c r="L33" s="52">
        <f>SUM(E33,G33,I33,K33)</f>
        <v>36</v>
      </c>
      <c r="M33" s="67"/>
      <c r="N33" s="2"/>
      <c r="O33" s="1"/>
      <c r="P33" s="2"/>
      <c r="Q33" s="1"/>
      <c r="R33" s="2"/>
      <c r="S33" s="1"/>
      <c r="T33" s="2"/>
      <c r="U33" s="52">
        <f t="shared" si="0"/>
        <v>36</v>
      </c>
      <c r="V33" s="75"/>
      <c r="W33" s="16"/>
      <c r="X33" s="2"/>
      <c r="Y33" s="1"/>
      <c r="Z33" s="2"/>
      <c r="AA33" s="1"/>
      <c r="AB33" s="2"/>
      <c r="AC33" s="1"/>
      <c r="AD33" s="2"/>
      <c r="AE33" s="2"/>
      <c r="AF33" s="52"/>
      <c r="AG33" s="1"/>
      <c r="AH33" s="2"/>
      <c r="AI33" s="1"/>
      <c r="AJ33" s="2"/>
      <c r="AK33" s="1"/>
      <c r="AL33" s="2"/>
      <c r="AM33" s="1"/>
      <c r="AN33" s="2"/>
      <c r="AO33" s="2"/>
      <c r="AP33" s="52"/>
    </row>
    <row r="34" spans="1:42" ht="13.5">
      <c r="A34" s="60" t="s">
        <v>83</v>
      </c>
      <c r="B34" s="61" t="s">
        <v>7</v>
      </c>
      <c r="C34" s="60" t="s">
        <v>36</v>
      </c>
      <c r="D34" s="91" t="s">
        <v>111</v>
      </c>
      <c r="E34" s="2">
        <v>30</v>
      </c>
      <c r="F34" s="60">
        <v>1</v>
      </c>
      <c r="G34" s="64">
        <v>5</v>
      </c>
      <c r="H34" s="60"/>
      <c r="I34" s="64"/>
      <c r="J34" s="60"/>
      <c r="K34" s="2"/>
      <c r="L34" s="52">
        <f>SUM(E34,G34,I34,K34)</f>
        <v>35</v>
      </c>
      <c r="M34" s="67"/>
      <c r="N34" s="2"/>
      <c r="O34" s="1"/>
      <c r="P34" s="2"/>
      <c r="Q34" s="1"/>
      <c r="R34" s="2"/>
      <c r="S34" s="1"/>
      <c r="T34" s="2"/>
      <c r="U34" s="52">
        <f t="shared" si="0"/>
        <v>35</v>
      </c>
      <c r="V34" s="75"/>
      <c r="W34" s="16"/>
      <c r="X34" s="2"/>
      <c r="Y34" s="1"/>
      <c r="Z34" s="2"/>
      <c r="AA34" s="1"/>
      <c r="AB34" s="2"/>
      <c r="AC34" s="1"/>
      <c r="AD34" s="2"/>
      <c r="AE34" s="2"/>
      <c r="AF34" s="52"/>
      <c r="AG34" s="1"/>
      <c r="AH34" s="2"/>
      <c r="AI34" s="1"/>
      <c r="AJ34" s="2"/>
      <c r="AK34" s="1"/>
      <c r="AL34" s="2"/>
      <c r="AM34" s="1"/>
      <c r="AN34" s="2"/>
      <c r="AO34" s="2"/>
      <c r="AP34" s="52"/>
    </row>
    <row r="35" spans="1:42" ht="13.5">
      <c r="A35" s="60" t="s">
        <v>107</v>
      </c>
      <c r="B35" s="61" t="s">
        <v>108</v>
      </c>
      <c r="C35" s="60" t="s">
        <v>36</v>
      </c>
      <c r="D35" s="91" t="s">
        <v>57</v>
      </c>
      <c r="E35" s="2">
        <v>16</v>
      </c>
      <c r="F35" s="60">
        <v>2</v>
      </c>
      <c r="G35" s="64">
        <v>10</v>
      </c>
      <c r="H35" s="60">
        <v>1</v>
      </c>
      <c r="I35" s="64">
        <v>1</v>
      </c>
      <c r="J35" s="60">
        <v>8</v>
      </c>
      <c r="K35" s="2">
        <v>5</v>
      </c>
      <c r="L35" s="52">
        <f>SUM(E35,G35,I35,K35)</f>
        <v>32</v>
      </c>
      <c r="M35" s="67"/>
      <c r="N35" s="2"/>
      <c r="O35" s="1"/>
      <c r="P35" s="2"/>
      <c r="Q35" s="1"/>
      <c r="R35" s="2"/>
      <c r="S35" s="1"/>
      <c r="T35" s="2"/>
      <c r="U35" s="52">
        <f t="shared" si="0"/>
        <v>32</v>
      </c>
      <c r="V35" s="75"/>
      <c r="W35" s="16"/>
      <c r="X35" s="2"/>
      <c r="Y35" s="1"/>
      <c r="Z35" s="2"/>
      <c r="AA35" s="1"/>
      <c r="AB35" s="2"/>
      <c r="AC35" s="1"/>
      <c r="AD35" s="2"/>
      <c r="AE35" s="2"/>
      <c r="AF35" s="52"/>
      <c r="AG35" s="1"/>
      <c r="AH35" s="2"/>
      <c r="AI35" s="1"/>
      <c r="AJ35" s="2"/>
      <c r="AK35" s="1"/>
      <c r="AL35" s="2"/>
      <c r="AM35" s="1"/>
      <c r="AN35" s="2"/>
      <c r="AO35" s="2"/>
      <c r="AP35" s="52"/>
    </row>
    <row r="36" spans="1:42" ht="13.5">
      <c r="A36" s="60" t="s">
        <v>214</v>
      </c>
      <c r="B36" s="61" t="s">
        <v>17</v>
      </c>
      <c r="C36" s="60" t="s">
        <v>215</v>
      </c>
      <c r="D36" s="91"/>
      <c r="E36" s="2"/>
      <c r="F36" s="60"/>
      <c r="G36" s="64"/>
      <c r="H36" s="60"/>
      <c r="I36" s="64"/>
      <c r="J36" s="60"/>
      <c r="K36" s="2"/>
      <c r="L36" s="52"/>
      <c r="M36" s="67" t="s">
        <v>212</v>
      </c>
      <c r="N36" s="2">
        <v>30</v>
      </c>
      <c r="O36" s="1"/>
      <c r="P36" s="2"/>
      <c r="Q36" s="1"/>
      <c r="R36" s="2"/>
      <c r="S36" s="1"/>
      <c r="T36" s="2"/>
      <c r="U36" s="52">
        <f t="shared" si="0"/>
        <v>30</v>
      </c>
      <c r="V36" s="75"/>
      <c r="W36" s="16"/>
      <c r="X36" s="2"/>
      <c r="Y36" s="1"/>
      <c r="Z36" s="2"/>
      <c r="AA36" s="1"/>
      <c r="AB36" s="2"/>
      <c r="AC36" s="1"/>
      <c r="AD36" s="2"/>
      <c r="AE36" s="2"/>
      <c r="AF36" s="52"/>
      <c r="AG36" s="1"/>
      <c r="AH36" s="2"/>
      <c r="AI36" s="1"/>
      <c r="AJ36" s="2"/>
      <c r="AK36" s="1"/>
      <c r="AL36" s="2"/>
      <c r="AM36" s="1"/>
      <c r="AN36" s="2"/>
      <c r="AO36" s="2"/>
      <c r="AP36" s="52"/>
    </row>
    <row r="37" spans="1:42" ht="13.5">
      <c r="A37" s="60" t="s">
        <v>217</v>
      </c>
      <c r="B37" s="61" t="s">
        <v>7</v>
      </c>
      <c r="C37" s="60" t="s">
        <v>218</v>
      </c>
      <c r="D37" s="93"/>
      <c r="E37" s="2"/>
      <c r="F37" s="60"/>
      <c r="G37" s="64"/>
      <c r="H37" s="60"/>
      <c r="I37" s="64"/>
      <c r="J37" s="60"/>
      <c r="K37" s="2"/>
      <c r="L37" s="52"/>
      <c r="M37" s="67" t="s">
        <v>219</v>
      </c>
      <c r="N37" s="2">
        <v>30</v>
      </c>
      <c r="O37" s="1"/>
      <c r="P37" s="2"/>
      <c r="Q37" s="1"/>
      <c r="R37" s="2"/>
      <c r="S37" s="1"/>
      <c r="T37" s="2"/>
      <c r="U37" s="52">
        <f aca="true" t="shared" si="3" ref="U37:U62">SUM(L37,N37,P37,R37,T37,)</f>
        <v>30</v>
      </c>
      <c r="V37" s="75"/>
      <c r="W37" s="16"/>
      <c r="X37" s="2"/>
      <c r="Y37" s="1"/>
      <c r="Z37" s="2"/>
      <c r="AA37" s="1"/>
      <c r="AB37" s="2"/>
      <c r="AC37" s="1"/>
      <c r="AD37" s="2"/>
      <c r="AE37" s="2"/>
      <c r="AF37" s="52"/>
      <c r="AG37" s="1"/>
      <c r="AH37" s="2"/>
      <c r="AI37" s="1"/>
      <c r="AJ37" s="2"/>
      <c r="AK37" s="1"/>
      <c r="AL37" s="2"/>
      <c r="AM37" s="1"/>
      <c r="AN37" s="2"/>
      <c r="AO37" s="2"/>
      <c r="AP37" s="52"/>
    </row>
    <row r="38" spans="1:42" ht="13.5">
      <c r="A38" s="60" t="s">
        <v>220</v>
      </c>
      <c r="B38" s="61" t="s">
        <v>7</v>
      </c>
      <c r="C38" s="60" t="s">
        <v>221</v>
      </c>
      <c r="D38" s="93"/>
      <c r="E38" s="2"/>
      <c r="F38" s="60"/>
      <c r="G38" s="64"/>
      <c r="H38" s="60"/>
      <c r="I38" s="64"/>
      <c r="J38" s="60"/>
      <c r="K38" s="2"/>
      <c r="L38" s="52"/>
      <c r="M38" s="67" t="s">
        <v>212</v>
      </c>
      <c r="N38" s="2">
        <v>30</v>
      </c>
      <c r="O38" s="1"/>
      <c r="P38" s="2"/>
      <c r="Q38" s="1"/>
      <c r="R38" s="2"/>
      <c r="S38" s="1"/>
      <c r="T38" s="2"/>
      <c r="U38" s="52">
        <f t="shared" si="3"/>
        <v>30</v>
      </c>
      <c r="V38" s="75"/>
      <c r="W38" s="16"/>
      <c r="X38" s="2"/>
      <c r="Y38" s="1"/>
      <c r="Z38" s="2"/>
      <c r="AA38" s="1"/>
      <c r="AB38" s="2"/>
      <c r="AC38" s="1"/>
      <c r="AD38" s="2"/>
      <c r="AE38" s="2"/>
      <c r="AF38" s="52"/>
      <c r="AG38" s="1"/>
      <c r="AH38" s="2"/>
      <c r="AI38" s="1"/>
      <c r="AJ38" s="2"/>
      <c r="AK38" s="1"/>
      <c r="AL38" s="2"/>
      <c r="AM38" s="1"/>
      <c r="AN38" s="2"/>
      <c r="AO38" s="2"/>
      <c r="AP38" s="52"/>
    </row>
    <row r="39" spans="1:42" ht="13.5">
      <c r="A39" s="60" t="s">
        <v>222</v>
      </c>
      <c r="B39" s="61" t="s">
        <v>7</v>
      </c>
      <c r="C39" s="60" t="s">
        <v>37</v>
      </c>
      <c r="D39" s="72"/>
      <c r="E39" s="2"/>
      <c r="F39" s="60"/>
      <c r="G39" s="64"/>
      <c r="H39" s="60"/>
      <c r="I39" s="64"/>
      <c r="J39" s="60"/>
      <c r="K39" s="2"/>
      <c r="L39" s="52"/>
      <c r="M39" s="67" t="s">
        <v>268</v>
      </c>
      <c r="N39" s="2">
        <v>21</v>
      </c>
      <c r="O39" s="1"/>
      <c r="P39" s="2"/>
      <c r="Q39" s="1"/>
      <c r="R39" s="2"/>
      <c r="S39" s="1"/>
      <c r="T39" s="2"/>
      <c r="U39" s="52">
        <f t="shared" si="3"/>
        <v>21</v>
      </c>
      <c r="V39" s="75"/>
      <c r="W39" s="16"/>
      <c r="X39" s="2"/>
      <c r="Y39" s="1"/>
      <c r="Z39" s="2"/>
      <c r="AA39" s="1"/>
      <c r="AB39" s="2"/>
      <c r="AC39" s="1"/>
      <c r="AD39" s="2"/>
      <c r="AE39" s="2"/>
      <c r="AF39" s="52"/>
      <c r="AG39" s="1"/>
      <c r="AH39" s="2"/>
      <c r="AI39" s="1"/>
      <c r="AJ39" s="2"/>
      <c r="AK39" s="1"/>
      <c r="AL39" s="2"/>
      <c r="AM39" s="1"/>
      <c r="AN39" s="2"/>
      <c r="AO39" s="2"/>
      <c r="AP39" s="52"/>
    </row>
    <row r="40" spans="1:42" ht="13.5">
      <c r="A40" s="60" t="s">
        <v>223</v>
      </c>
      <c r="B40" s="61" t="s">
        <v>14</v>
      </c>
      <c r="C40" s="60" t="s">
        <v>224</v>
      </c>
      <c r="D40" s="93"/>
      <c r="E40" s="2"/>
      <c r="F40" s="60"/>
      <c r="G40" s="64"/>
      <c r="H40" s="60"/>
      <c r="I40" s="64"/>
      <c r="J40" s="60"/>
      <c r="K40" s="2"/>
      <c r="L40" s="52"/>
      <c r="M40" s="67" t="s">
        <v>212</v>
      </c>
      <c r="N40" s="2">
        <v>30</v>
      </c>
      <c r="O40" s="1"/>
      <c r="P40" s="2"/>
      <c r="Q40" s="1"/>
      <c r="R40" s="2"/>
      <c r="S40" s="1"/>
      <c r="T40" s="2"/>
      <c r="U40" s="52">
        <f t="shared" si="3"/>
        <v>30</v>
      </c>
      <c r="V40" s="75"/>
      <c r="W40" s="16"/>
      <c r="X40" s="2"/>
      <c r="Y40" s="1"/>
      <c r="Z40" s="2"/>
      <c r="AA40" s="1"/>
      <c r="AB40" s="2"/>
      <c r="AC40" s="1"/>
      <c r="AD40" s="2"/>
      <c r="AE40" s="2"/>
      <c r="AF40" s="52"/>
      <c r="AG40" s="1"/>
      <c r="AH40" s="2"/>
      <c r="AI40" s="1"/>
      <c r="AJ40" s="2"/>
      <c r="AK40" s="1"/>
      <c r="AL40" s="2"/>
      <c r="AM40" s="1"/>
      <c r="AN40" s="2"/>
      <c r="AO40" s="2"/>
      <c r="AP40" s="52"/>
    </row>
    <row r="41" spans="1:42" ht="13.5">
      <c r="A41" s="60" t="s">
        <v>229</v>
      </c>
      <c r="B41" s="61" t="s">
        <v>7</v>
      </c>
      <c r="C41" s="60" t="s">
        <v>227</v>
      </c>
      <c r="D41" s="93"/>
      <c r="E41" s="2"/>
      <c r="F41" s="60"/>
      <c r="G41" s="64"/>
      <c r="H41" s="60"/>
      <c r="I41" s="64"/>
      <c r="J41" s="60"/>
      <c r="K41" s="2"/>
      <c r="L41" s="52"/>
      <c r="M41" s="67" t="s">
        <v>212</v>
      </c>
      <c r="N41" s="2">
        <v>30</v>
      </c>
      <c r="O41" s="1"/>
      <c r="P41" s="2"/>
      <c r="Q41" s="1"/>
      <c r="R41" s="2"/>
      <c r="S41" s="1"/>
      <c r="T41" s="2"/>
      <c r="U41" s="52">
        <f t="shared" si="3"/>
        <v>30</v>
      </c>
      <c r="V41" s="71"/>
      <c r="W41" s="129"/>
      <c r="X41" s="2"/>
      <c r="Y41" s="77"/>
      <c r="Z41" s="2"/>
      <c r="AA41" s="1"/>
      <c r="AB41" s="2"/>
      <c r="AC41" s="1"/>
      <c r="AD41" s="98"/>
      <c r="AE41" s="2"/>
      <c r="AF41" s="52"/>
      <c r="AG41" s="1"/>
      <c r="AH41" s="2"/>
      <c r="AI41" s="1"/>
      <c r="AJ41" s="2"/>
      <c r="AK41" s="1"/>
      <c r="AL41" s="2"/>
      <c r="AM41" s="1"/>
      <c r="AN41" s="2"/>
      <c r="AO41" s="2"/>
      <c r="AP41" s="52"/>
    </row>
    <row r="42" spans="1:42" ht="13.5">
      <c r="A42" s="60" t="s">
        <v>120</v>
      </c>
      <c r="B42" s="61" t="s">
        <v>7</v>
      </c>
      <c r="C42" s="60" t="s">
        <v>115</v>
      </c>
      <c r="D42" s="90" t="s">
        <v>121</v>
      </c>
      <c r="E42" s="2">
        <v>28</v>
      </c>
      <c r="F42" s="60"/>
      <c r="G42" s="64"/>
      <c r="H42" s="60"/>
      <c r="I42" s="64"/>
      <c r="J42" s="60"/>
      <c r="K42" s="2"/>
      <c r="L42" s="52">
        <f aca="true" t="shared" si="4" ref="L42:L47">SUM(E42,G42,I42,K42)</f>
        <v>28</v>
      </c>
      <c r="M42" s="67"/>
      <c r="N42" s="2"/>
      <c r="O42" s="1"/>
      <c r="P42" s="2"/>
      <c r="Q42" s="1"/>
      <c r="R42" s="2"/>
      <c r="S42" s="1"/>
      <c r="T42" s="2"/>
      <c r="U42" s="52">
        <f t="shared" si="3"/>
        <v>28</v>
      </c>
      <c r="V42" s="1"/>
      <c r="W42" s="129"/>
      <c r="X42" s="2"/>
      <c r="Y42" s="77"/>
      <c r="Z42" s="2"/>
      <c r="AA42" s="77"/>
      <c r="AB42" s="2"/>
      <c r="AC42" s="77"/>
      <c r="AD42" s="2"/>
      <c r="AE42" s="2"/>
      <c r="AF42" s="52"/>
      <c r="AG42" s="1"/>
      <c r="AH42" s="2"/>
      <c r="AI42" s="1"/>
      <c r="AJ42" s="2"/>
      <c r="AK42" s="1"/>
      <c r="AL42" s="2"/>
      <c r="AM42" s="1"/>
      <c r="AN42" s="2"/>
      <c r="AO42" s="2"/>
      <c r="AP42" s="52"/>
    </row>
    <row r="43" spans="1:42" ht="13.5">
      <c r="A43" s="60" t="s">
        <v>118</v>
      </c>
      <c r="B43" s="61" t="s">
        <v>7</v>
      </c>
      <c r="C43" s="60" t="s">
        <v>115</v>
      </c>
      <c r="D43" s="90" t="s">
        <v>119</v>
      </c>
      <c r="E43" s="2">
        <v>24</v>
      </c>
      <c r="F43" s="60"/>
      <c r="G43" s="64"/>
      <c r="H43" s="60"/>
      <c r="I43" s="64"/>
      <c r="J43" s="60"/>
      <c r="K43" s="2"/>
      <c r="L43" s="52">
        <f t="shared" si="4"/>
        <v>24</v>
      </c>
      <c r="M43" s="67"/>
      <c r="N43" s="2"/>
      <c r="O43" s="1"/>
      <c r="P43" s="2"/>
      <c r="Q43" s="1"/>
      <c r="R43" s="2"/>
      <c r="S43" s="1"/>
      <c r="T43" s="2"/>
      <c r="U43" s="52">
        <f t="shared" si="3"/>
        <v>24</v>
      </c>
      <c r="V43" s="16"/>
      <c r="W43" s="1"/>
      <c r="X43" s="2"/>
      <c r="Y43" s="1"/>
      <c r="Z43" s="2"/>
      <c r="AA43" s="1"/>
      <c r="AB43" s="2"/>
      <c r="AC43" s="1"/>
      <c r="AD43" s="2"/>
      <c r="AE43" s="2"/>
      <c r="AF43" s="52"/>
      <c r="AG43" s="1"/>
      <c r="AH43" s="2"/>
      <c r="AI43" s="1"/>
      <c r="AJ43" s="2"/>
      <c r="AK43" s="1"/>
      <c r="AL43" s="2"/>
      <c r="AM43" s="1"/>
      <c r="AN43" s="2"/>
      <c r="AO43" s="2"/>
      <c r="AP43" s="52"/>
    </row>
    <row r="44" spans="1:42" ht="13.5">
      <c r="A44" s="60" t="s">
        <v>125</v>
      </c>
      <c r="B44" s="61" t="s">
        <v>108</v>
      </c>
      <c r="C44" s="60" t="s">
        <v>126</v>
      </c>
      <c r="D44" s="91" t="s">
        <v>57</v>
      </c>
      <c r="E44" s="2">
        <v>16</v>
      </c>
      <c r="F44" s="60">
        <v>1</v>
      </c>
      <c r="G44" s="64">
        <v>5</v>
      </c>
      <c r="H44" s="60">
        <v>1</v>
      </c>
      <c r="I44" s="64">
        <v>1</v>
      </c>
      <c r="J44" s="60"/>
      <c r="K44" s="2"/>
      <c r="L44" s="52">
        <f t="shared" si="4"/>
        <v>22</v>
      </c>
      <c r="M44" s="67" t="s">
        <v>262</v>
      </c>
      <c r="N44" s="2">
        <v>16</v>
      </c>
      <c r="O44" s="1">
        <v>1</v>
      </c>
      <c r="P44" s="2">
        <v>5</v>
      </c>
      <c r="Q44" s="1">
        <v>1</v>
      </c>
      <c r="R44" s="2">
        <v>1</v>
      </c>
      <c r="S44" s="1"/>
      <c r="T44" s="2"/>
      <c r="U44" s="52">
        <f t="shared" si="3"/>
        <v>44</v>
      </c>
      <c r="V44" s="75"/>
      <c r="W44" s="1"/>
      <c r="X44" s="2"/>
      <c r="Y44" s="1"/>
      <c r="Z44" s="2"/>
      <c r="AA44" s="1"/>
      <c r="AB44" s="2"/>
      <c r="AC44" s="1"/>
      <c r="AD44" s="2"/>
      <c r="AE44" s="2"/>
      <c r="AF44" s="52"/>
      <c r="AG44" s="1"/>
      <c r="AH44" s="2"/>
      <c r="AI44" s="1"/>
      <c r="AJ44" s="2"/>
      <c r="AK44" s="1"/>
      <c r="AL44" s="2"/>
      <c r="AM44" s="1"/>
      <c r="AN44" s="2"/>
      <c r="AO44" s="2"/>
      <c r="AP44" s="52"/>
    </row>
    <row r="45" spans="1:42" ht="13.5">
      <c r="A45" s="60" t="s">
        <v>112</v>
      </c>
      <c r="B45" s="61" t="s">
        <v>108</v>
      </c>
      <c r="C45" s="60" t="s">
        <v>36</v>
      </c>
      <c r="D45" s="90" t="s">
        <v>57</v>
      </c>
      <c r="E45" s="2">
        <v>16</v>
      </c>
      <c r="F45" s="60">
        <v>1</v>
      </c>
      <c r="G45" s="64">
        <v>5</v>
      </c>
      <c r="H45" s="60"/>
      <c r="I45" s="64"/>
      <c r="J45" s="60"/>
      <c r="K45" s="2"/>
      <c r="L45" s="52">
        <f t="shared" si="4"/>
        <v>21</v>
      </c>
      <c r="M45" s="67"/>
      <c r="N45" s="2"/>
      <c r="O45" s="1"/>
      <c r="P45" s="2"/>
      <c r="Q45" s="1"/>
      <c r="R45" s="2"/>
      <c r="S45" s="1"/>
      <c r="T45" s="2"/>
      <c r="U45" s="52">
        <f t="shared" si="3"/>
        <v>21</v>
      </c>
      <c r="V45" s="1"/>
      <c r="W45" s="1"/>
      <c r="X45" s="2"/>
      <c r="Y45" s="1"/>
      <c r="Z45" s="2"/>
      <c r="AA45" s="1"/>
      <c r="AB45" s="2"/>
      <c r="AC45" s="1"/>
      <c r="AD45" s="2"/>
      <c r="AE45" s="2"/>
      <c r="AF45" s="52"/>
      <c r="AG45" s="1"/>
      <c r="AH45" s="2"/>
      <c r="AI45" s="1"/>
      <c r="AJ45" s="2"/>
      <c r="AK45" s="1"/>
      <c r="AL45" s="2"/>
      <c r="AM45" s="1"/>
      <c r="AN45" s="2"/>
      <c r="AO45" s="2"/>
      <c r="AP45" s="52"/>
    </row>
    <row r="46" spans="1:42" ht="13.5">
      <c r="A46" s="60" t="s">
        <v>123</v>
      </c>
      <c r="B46" s="61" t="s">
        <v>109</v>
      </c>
      <c r="C46" s="60" t="s">
        <v>124</v>
      </c>
      <c r="D46" s="90" t="s">
        <v>57</v>
      </c>
      <c r="E46" s="2">
        <v>16</v>
      </c>
      <c r="F46" s="60">
        <v>1</v>
      </c>
      <c r="G46" s="64">
        <v>5</v>
      </c>
      <c r="H46" s="60"/>
      <c r="I46" s="64"/>
      <c r="J46" s="60"/>
      <c r="K46" s="2"/>
      <c r="L46" s="52">
        <f t="shared" si="4"/>
        <v>21</v>
      </c>
      <c r="M46" s="67" t="s">
        <v>262</v>
      </c>
      <c r="N46" s="2">
        <v>16</v>
      </c>
      <c r="O46" s="1"/>
      <c r="P46" s="2"/>
      <c r="Q46" s="1"/>
      <c r="R46" s="2"/>
      <c r="S46" s="1"/>
      <c r="T46" s="2"/>
      <c r="U46" s="52">
        <f t="shared" si="3"/>
        <v>37</v>
      </c>
      <c r="V46" s="1"/>
      <c r="W46" s="77"/>
      <c r="X46" s="2"/>
      <c r="Y46" s="77"/>
      <c r="Z46" s="2"/>
      <c r="AA46" s="77"/>
      <c r="AB46" s="2"/>
      <c r="AC46" s="77"/>
      <c r="AD46" s="2"/>
      <c r="AE46" s="2"/>
      <c r="AF46" s="52"/>
      <c r="AG46" s="1"/>
      <c r="AH46" s="2"/>
      <c r="AI46" s="1"/>
      <c r="AJ46" s="2"/>
      <c r="AK46" s="1"/>
      <c r="AL46" s="2"/>
      <c r="AM46" s="1"/>
      <c r="AN46" s="2"/>
      <c r="AO46" s="2"/>
      <c r="AP46" s="52"/>
    </row>
    <row r="47" spans="1:42" ht="13.5">
      <c r="A47" s="60" t="s">
        <v>143</v>
      </c>
      <c r="B47" s="61" t="s">
        <v>7</v>
      </c>
      <c r="C47" s="60" t="s">
        <v>49</v>
      </c>
      <c r="D47" s="90" t="s">
        <v>85</v>
      </c>
      <c r="E47" s="2">
        <v>20</v>
      </c>
      <c r="F47" s="60"/>
      <c r="G47" s="64"/>
      <c r="H47" s="60"/>
      <c r="I47" s="64"/>
      <c r="J47" s="60"/>
      <c r="K47" s="2"/>
      <c r="L47" s="52">
        <f t="shared" si="4"/>
        <v>20</v>
      </c>
      <c r="M47" s="67"/>
      <c r="N47" s="2"/>
      <c r="O47" s="1"/>
      <c r="P47" s="2"/>
      <c r="Q47" s="1"/>
      <c r="R47" s="2"/>
      <c r="S47" s="1"/>
      <c r="T47" s="2"/>
      <c r="U47" s="52">
        <f t="shared" si="3"/>
        <v>20</v>
      </c>
      <c r="V47" s="1"/>
      <c r="W47" s="77"/>
      <c r="X47" s="2"/>
      <c r="Y47" s="77"/>
      <c r="Z47" s="2"/>
      <c r="AA47" s="77"/>
      <c r="AB47" s="2"/>
      <c r="AC47" s="77"/>
      <c r="AD47" s="106"/>
      <c r="AE47" s="107"/>
      <c r="AF47" s="52"/>
      <c r="AG47" s="1"/>
      <c r="AH47" s="2"/>
      <c r="AI47" s="1"/>
      <c r="AJ47" s="2"/>
      <c r="AK47" s="1"/>
      <c r="AL47" s="2"/>
      <c r="AM47" s="1"/>
      <c r="AN47" s="2"/>
      <c r="AO47" s="2"/>
      <c r="AP47" s="52"/>
    </row>
    <row r="48" spans="1:42" ht="13.5">
      <c r="A48" s="60" t="s">
        <v>226</v>
      </c>
      <c r="B48" s="61" t="s">
        <v>14</v>
      </c>
      <c r="C48" s="60" t="s">
        <v>227</v>
      </c>
      <c r="D48" s="90"/>
      <c r="E48" s="2"/>
      <c r="F48" s="60"/>
      <c r="G48" s="64"/>
      <c r="H48" s="60"/>
      <c r="I48" s="64"/>
      <c r="J48" s="60"/>
      <c r="K48" s="2"/>
      <c r="L48" s="52"/>
      <c r="M48" s="67" t="s">
        <v>228</v>
      </c>
      <c r="N48" s="2">
        <v>18</v>
      </c>
      <c r="O48" s="1"/>
      <c r="P48" s="2"/>
      <c r="Q48" s="1"/>
      <c r="R48" s="2"/>
      <c r="S48" s="1"/>
      <c r="T48" s="2"/>
      <c r="U48" s="52">
        <f t="shared" si="3"/>
        <v>18</v>
      </c>
      <c r="V48" s="1"/>
      <c r="W48" s="77"/>
      <c r="X48" s="2"/>
      <c r="Y48" s="1"/>
      <c r="Z48" s="2"/>
      <c r="AA48" s="1"/>
      <c r="AB48" s="2"/>
      <c r="AC48" s="1"/>
      <c r="AD48" s="2"/>
      <c r="AE48" s="2"/>
      <c r="AF48" s="52"/>
      <c r="AG48" s="1"/>
      <c r="AH48" s="2"/>
      <c r="AI48" s="1"/>
      <c r="AJ48" s="2"/>
      <c r="AK48" s="1"/>
      <c r="AL48" s="2"/>
      <c r="AM48" s="1"/>
      <c r="AN48" s="2"/>
      <c r="AO48" s="2"/>
      <c r="AP48" s="52"/>
    </row>
    <row r="49" spans="1:42" ht="13.5">
      <c r="A49" s="60" t="s">
        <v>113</v>
      </c>
      <c r="B49" s="61" t="s">
        <v>108</v>
      </c>
      <c r="C49" s="60" t="s">
        <v>82</v>
      </c>
      <c r="D49" s="90" t="s">
        <v>57</v>
      </c>
      <c r="E49" s="2">
        <v>16</v>
      </c>
      <c r="F49" s="60"/>
      <c r="G49" s="64"/>
      <c r="H49" s="60"/>
      <c r="I49" s="64"/>
      <c r="J49" s="60"/>
      <c r="K49" s="2"/>
      <c r="L49" s="52">
        <f aca="true" t="shared" si="5" ref="L49:L55">SUM(E49,G49,I49,K49)</f>
        <v>16</v>
      </c>
      <c r="M49" s="67"/>
      <c r="N49" s="2"/>
      <c r="O49" s="1"/>
      <c r="P49" s="2"/>
      <c r="Q49" s="1"/>
      <c r="R49" s="2"/>
      <c r="S49" s="1"/>
      <c r="T49" s="2"/>
      <c r="U49" s="52">
        <f t="shared" si="3"/>
        <v>16</v>
      </c>
      <c r="V49" s="1"/>
      <c r="W49" s="1"/>
      <c r="X49" s="2"/>
      <c r="Y49" s="1"/>
      <c r="Z49" s="2"/>
      <c r="AA49" s="1"/>
      <c r="AB49" s="2"/>
      <c r="AC49" s="1"/>
      <c r="AD49" s="2"/>
      <c r="AE49" s="2"/>
      <c r="AF49" s="52"/>
      <c r="AG49" s="1"/>
      <c r="AH49" s="2"/>
      <c r="AI49" s="1"/>
      <c r="AJ49" s="2"/>
      <c r="AK49" s="1"/>
      <c r="AL49" s="2"/>
      <c r="AM49" s="1"/>
      <c r="AN49" s="2"/>
      <c r="AO49" s="2"/>
      <c r="AP49" s="52"/>
    </row>
    <row r="50" spans="1:42" ht="13.5">
      <c r="A50" s="60" t="s">
        <v>87</v>
      </c>
      <c r="B50" s="61" t="s">
        <v>109</v>
      </c>
      <c r="C50" s="60" t="s">
        <v>82</v>
      </c>
      <c r="D50" s="90" t="s">
        <v>57</v>
      </c>
      <c r="E50" s="2">
        <v>16</v>
      </c>
      <c r="F50" s="60"/>
      <c r="G50" s="64"/>
      <c r="H50" s="60"/>
      <c r="I50" s="64"/>
      <c r="J50" s="60"/>
      <c r="K50" s="2"/>
      <c r="L50" s="52">
        <f t="shared" si="5"/>
        <v>16</v>
      </c>
      <c r="M50" s="67"/>
      <c r="N50" s="2"/>
      <c r="O50" s="1"/>
      <c r="P50" s="2"/>
      <c r="Q50" s="1"/>
      <c r="R50" s="2"/>
      <c r="S50" s="1"/>
      <c r="T50" s="2"/>
      <c r="U50" s="52">
        <f t="shared" si="3"/>
        <v>16</v>
      </c>
      <c r="V50" s="1"/>
      <c r="W50" s="77"/>
      <c r="X50" s="2"/>
      <c r="Y50" s="77"/>
      <c r="Z50" s="2"/>
      <c r="AA50" s="77"/>
      <c r="AB50" s="2"/>
      <c r="AC50" s="77"/>
      <c r="AD50" s="2"/>
      <c r="AE50" s="2"/>
      <c r="AF50" s="52"/>
      <c r="AG50" s="1"/>
      <c r="AH50" s="2"/>
      <c r="AI50" s="1"/>
      <c r="AJ50" s="2"/>
      <c r="AK50" s="1"/>
      <c r="AL50" s="2"/>
      <c r="AM50" s="1"/>
      <c r="AN50" s="2"/>
      <c r="AO50" s="2"/>
      <c r="AP50" s="52"/>
    </row>
    <row r="51" spans="1:42" ht="13.5">
      <c r="A51" s="60" t="s">
        <v>185</v>
      </c>
      <c r="B51" s="61" t="s">
        <v>7</v>
      </c>
      <c r="C51" s="60" t="s">
        <v>133</v>
      </c>
      <c r="D51" s="92" t="s">
        <v>186</v>
      </c>
      <c r="E51" s="2">
        <v>9</v>
      </c>
      <c r="F51" s="60">
        <v>1</v>
      </c>
      <c r="G51" s="64">
        <v>5</v>
      </c>
      <c r="H51" s="60"/>
      <c r="I51" s="64"/>
      <c r="J51" s="60"/>
      <c r="K51" s="2"/>
      <c r="L51" s="52">
        <f t="shared" si="5"/>
        <v>14</v>
      </c>
      <c r="M51" s="67"/>
      <c r="N51" s="2"/>
      <c r="O51" s="1"/>
      <c r="P51" s="2"/>
      <c r="Q51" s="1"/>
      <c r="R51" s="2"/>
      <c r="S51" s="1"/>
      <c r="T51" s="2"/>
      <c r="U51" s="52">
        <f t="shared" si="3"/>
        <v>14</v>
      </c>
      <c r="V51" s="62"/>
      <c r="W51" s="1"/>
      <c r="X51" s="2"/>
      <c r="Y51" s="1"/>
      <c r="Z51" s="2"/>
      <c r="AA51" s="1"/>
      <c r="AB51" s="2"/>
      <c r="AC51" s="1"/>
      <c r="AD51" s="2"/>
      <c r="AE51" s="2"/>
      <c r="AF51" s="52"/>
      <c r="AG51" s="1"/>
      <c r="AH51" s="2"/>
      <c r="AI51" s="1"/>
      <c r="AJ51" s="2"/>
      <c r="AK51" s="1"/>
      <c r="AL51" s="2"/>
      <c r="AM51" s="1"/>
      <c r="AN51" s="2"/>
      <c r="AO51" s="2"/>
      <c r="AP51" s="52"/>
    </row>
    <row r="52" spans="1:42" ht="13.5">
      <c r="A52" s="60" t="s">
        <v>100</v>
      </c>
      <c r="B52" s="61" t="s">
        <v>7</v>
      </c>
      <c r="C52" s="60" t="s">
        <v>99</v>
      </c>
      <c r="D52" s="92" t="s">
        <v>101</v>
      </c>
      <c r="E52" s="2">
        <v>7</v>
      </c>
      <c r="F52" s="60"/>
      <c r="G52" s="64"/>
      <c r="H52" s="60"/>
      <c r="I52" s="64"/>
      <c r="J52" s="60"/>
      <c r="K52" s="2"/>
      <c r="L52" s="52">
        <f t="shared" si="5"/>
        <v>7</v>
      </c>
      <c r="M52" s="67"/>
      <c r="N52" s="2"/>
      <c r="O52" s="1"/>
      <c r="P52" s="2"/>
      <c r="Q52" s="1"/>
      <c r="R52" s="2"/>
      <c r="S52" s="1"/>
      <c r="T52" s="2"/>
      <c r="U52" s="52">
        <f t="shared" si="3"/>
        <v>7</v>
      </c>
      <c r="V52" s="1"/>
      <c r="W52" s="1"/>
      <c r="X52" s="2"/>
      <c r="Y52" s="1"/>
      <c r="Z52" s="2"/>
      <c r="AA52" s="1"/>
      <c r="AB52" s="2"/>
      <c r="AC52" s="1"/>
      <c r="AD52" s="2"/>
      <c r="AE52" s="2"/>
      <c r="AF52" s="52"/>
      <c r="AG52" s="1"/>
      <c r="AH52" s="2"/>
      <c r="AI52" s="1"/>
      <c r="AJ52" s="2"/>
      <c r="AK52" s="1"/>
      <c r="AL52" s="2"/>
      <c r="AM52" s="1"/>
      <c r="AN52" s="2"/>
      <c r="AO52" s="2"/>
      <c r="AP52" s="52"/>
    </row>
    <row r="53" spans="1:42" ht="13.5">
      <c r="A53" s="60" t="s">
        <v>98</v>
      </c>
      <c r="B53" s="61" t="s">
        <v>7</v>
      </c>
      <c r="C53" s="60" t="s">
        <v>99</v>
      </c>
      <c r="D53" s="90"/>
      <c r="E53" s="2"/>
      <c r="F53" s="60"/>
      <c r="G53" s="64"/>
      <c r="H53" s="60"/>
      <c r="I53" s="64"/>
      <c r="J53" s="60"/>
      <c r="K53" s="2"/>
      <c r="L53" s="52">
        <f t="shared" si="5"/>
        <v>0</v>
      </c>
      <c r="M53" s="67"/>
      <c r="N53" s="2"/>
      <c r="O53" s="1"/>
      <c r="P53" s="2"/>
      <c r="Q53" s="1"/>
      <c r="R53" s="2"/>
      <c r="S53" s="1"/>
      <c r="T53" s="2"/>
      <c r="U53" s="52">
        <f t="shared" si="3"/>
        <v>0</v>
      </c>
      <c r="V53" s="1"/>
      <c r="W53" s="77"/>
      <c r="X53" s="2"/>
      <c r="Y53" s="77"/>
      <c r="Z53" s="2"/>
      <c r="AA53" s="77"/>
      <c r="AB53" s="2"/>
      <c r="AC53" s="77"/>
      <c r="AD53" s="106"/>
      <c r="AE53" s="107"/>
      <c r="AF53" s="52"/>
      <c r="AG53" s="1"/>
      <c r="AH53" s="2"/>
      <c r="AI53" s="1"/>
      <c r="AJ53" s="2"/>
      <c r="AK53" s="1"/>
      <c r="AL53" s="2"/>
      <c r="AM53" s="1"/>
      <c r="AN53" s="2"/>
      <c r="AO53" s="2"/>
      <c r="AP53" s="52"/>
    </row>
    <row r="54" spans="1:42" ht="13.5">
      <c r="A54" s="60" t="s">
        <v>183</v>
      </c>
      <c r="B54" s="61" t="s">
        <v>14</v>
      </c>
      <c r="C54" s="60" t="s">
        <v>128</v>
      </c>
      <c r="D54" s="90"/>
      <c r="E54" s="2"/>
      <c r="F54" s="60"/>
      <c r="G54" s="64"/>
      <c r="H54" s="60"/>
      <c r="I54" s="64"/>
      <c r="J54" s="60"/>
      <c r="K54" s="2"/>
      <c r="L54" s="52">
        <f t="shared" si="5"/>
        <v>0</v>
      </c>
      <c r="M54" s="67"/>
      <c r="N54" s="2"/>
      <c r="O54" s="1"/>
      <c r="P54" s="2"/>
      <c r="Q54" s="1"/>
      <c r="R54" s="2"/>
      <c r="S54" s="1"/>
      <c r="T54" s="2"/>
      <c r="U54" s="52">
        <f t="shared" si="3"/>
        <v>0</v>
      </c>
      <c r="V54" s="62"/>
      <c r="W54" s="1"/>
      <c r="X54" s="2"/>
      <c r="Y54" s="1"/>
      <c r="Z54" s="2"/>
      <c r="AA54" s="1"/>
      <c r="AB54" s="2"/>
      <c r="AC54" s="1"/>
      <c r="AD54" s="2"/>
      <c r="AE54" s="2"/>
      <c r="AF54" s="52"/>
      <c r="AG54" s="1"/>
      <c r="AH54" s="2"/>
      <c r="AI54" s="1"/>
      <c r="AJ54" s="2"/>
      <c r="AK54" s="1"/>
      <c r="AL54" s="2"/>
      <c r="AM54" s="1"/>
      <c r="AN54" s="2"/>
      <c r="AO54" s="2"/>
      <c r="AP54" s="52"/>
    </row>
    <row r="55" spans="1:42" ht="13.5">
      <c r="A55" s="60" t="s">
        <v>184</v>
      </c>
      <c r="B55" s="61" t="s">
        <v>7</v>
      </c>
      <c r="C55" s="60" t="s">
        <v>128</v>
      </c>
      <c r="D55" s="92"/>
      <c r="E55" s="2"/>
      <c r="F55" s="60"/>
      <c r="G55" s="64"/>
      <c r="H55" s="60"/>
      <c r="I55" s="64"/>
      <c r="J55" s="60"/>
      <c r="K55" s="2"/>
      <c r="L55" s="52">
        <f t="shared" si="5"/>
        <v>0</v>
      </c>
      <c r="M55" s="67"/>
      <c r="N55" s="2"/>
      <c r="O55" s="1"/>
      <c r="P55" s="2"/>
      <c r="Q55" s="1"/>
      <c r="R55" s="2"/>
      <c r="S55" s="1"/>
      <c r="T55" s="2"/>
      <c r="U55" s="52">
        <f t="shared" si="3"/>
        <v>0</v>
      </c>
      <c r="V55" s="1"/>
      <c r="W55" s="1"/>
      <c r="X55" s="2"/>
      <c r="Y55" s="1"/>
      <c r="Z55" s="2"/>
      <c r="AA55" s="1"/>
      <c r="AB55" s="2"/>
      <c r="AC55" s="1"/>
      <c r="AD55" s="2"/>
      <c r="AE55" s="2"/>
      <c r="AF55" s="52"/>
      <c r="AG55" s="1"/>
      <c r="AH55" s="2"/>
      <c r="AI55" s="1"/>
      <c r="AJ55" s="2"/>
      <c r="AK55" s="1"/>
      <c r="AL55" s="2"/>
      <c r="AM55" s="1"/>
      <c r="AN55" s="2"/>
      <c r="AO55" s="2"/>
      <c r="AP55" s="52"/>
    </row>
    <row r="56" spans="1:42" ht="13.5">
      <c r="A56" s="60"/>
      <c r="B56" s="61"/>
      <c r="C56" s="60"/>
      <c r="D56" s="62"/>
      <c r="E56" s="2"/>
      <c r="F56" s="60"/>
      <c r="G56" s="64"/>
      <c r="H56" s="60"/>
      <c r="I56" s="64"/>
      <c r="J56" s="60"/>
      <c r="K56" s="2"/>
      <c r="L56" s="52"/>
      <c r="M56" s="67"/>
      <c r="N56" s="2"/>
      <c r="O56" s="1"/>
      <c r="P56" s="2"/>
      <c r="Q56" s="1"/>
      <c r="R56" s="2"/>
      <c r="S56" s="1"/>
      <c r="T56" s="2"/>
      <c r="U56" s="52">
        <f t="shared" si="3"/>
        <v>0</v>
      </c>
      <c r="V56" s="1"/>
      <c r="W56" s="77"/>
      <c r="X56" s="2"/>
      <c r="Y56" s="77"/>
      <c r="Z56" s="2"/>
      <c r="AA56" s="77"/>
      <c r="AB56" s="2"/>
      <c r="AC56" s="77"/>
      <c r="AD56" s="106"/>
      <c r="AE56" s="107"/>
      <c r="AF56" s="52"/>
      <c r="AG56" s="1"/>
      <c r="AH56" s="2"/>
      <c r="AI56" s="1"/>
      <c r="AJ56" s="2"/>
      <c r="AK56" s="1"/>
      <c r="AL56" s="2"/>
      <c r="AM56" s="1"/>
      <c r="AN56" s="2"/>
      <c r="AO56" s="2"/>
      <c r="AP56" s="52"/>
    </row>
    <row r="57" spans="1:42" ht="13.5">
      <c r="A57" s="60"/>
      <c r="B57" s="61"/>
      <c r="C57" s="60"/>
      <c r="D57" s="90"/>
      <c r="E57" s="2"/>
      <c r="F57" s="60"/>
      <c r="G57" s="64"/>
      <c r="H57" s="60"/>
      <c r="I57" s="64"/>
      <c r="J57" s="60"/>
      <c r="K57" s="2"/>
      <c r="L57" s="52"/>
      <c r="M57" s="67"/>
      <c r="N57" s="2"/>
      <c r="O57" s="1"/>
      <c r="P57" s="2"/>
      <c r="Q57" s="1"/>
      <c r="R57" s="2"/>
      <c r="S57" s="1"/>
      <c r="T57" s="2"/>
      <c r="U57" s="52">
        <f t="shared" si="3"/>
        <v>0</v>
      </c>
      <c r="V57" s="1"/>
      <c r="W57" s="1"/>
      <c r="X57" s="2"/>
      <c r="Y57" s="1"/>
      <c r="Z57" s="2"/>
      <c r="AA57" s="1"/>
      <c r="AB57" s="2"/>
      <c r="AC57" s="1"/>
      <c r="AD57" s="2"/>
      <c r="AE57" s="2"/>
      <c r="AF57" s="52"/>
      <c r="AG57" s="1"/>
      <c r="AH57" s="2"/>
      <c r="AI57" s="1"/>
      <c r="AJ57" s="2"/>
      <c r="AK57" s="1"/>
      <c r="AL57" s="2"/>
      <c r="AM57" s="1"/>
      <c r="AN57" s="2"/>
      <c r="AO57" s="2"/>
      <c r="AP57" s="52"/>
    </row>
    <row r="58" spans="1:42" ht="13.5">
      <c r="A58" s="60"/>
      <c r="B58" s="61"/>
      <c r="C58" s="60"/>
      <c r="D58" s="90"/>
      <c r="E58" s="2"/>
      <c r="F58" s="60"/>
      <c r="G58" s="64"/>
      <c r="H58" s="60"/>
      <c r="I58" s="64"/>
      <c r="J58" s="60"/>
      <c r="K58" s="2"/>
      <c r="L58" s="52"/>
      <c r="M58" s="67"/>
      <c r="N58" s="2"/>
      <c r="O58" s="1"/>
      <c r="P58" s="2"/>
      <c r="Q58" s="1"/>
      <c r="R58" s="2"/>
      <c r="S58" s="1"/>
      <c r="T58" s="2"/>
      <c r="U58" s="52">
        <f t="shared" si="3"/>
        <v>0</v>
      </c>
      <c r="V58" s="1"/>
      <c r="W58" s="1"/>
      <c r="X58" s="2"/>
      <c r="Y58" s="1"/>
      <c r="Z58" s="2"/>
      <c r="AA58" s="1"/>
      <c r="AB58" s="2"/>
      <c r="AC58" s="1"/>
      <c r="AD58" s="2"/>
      <c r="AE58" s="2"/>
      <c r="AF58" s="52"/>
      <c r="AG58" s="1"/>
      <c r="AH58" s="2"/>
      <c r="AI58" s="1"/>
      <c r="AJ58" s="2"/>
      <c r="AK58" s="1"/>
      <c r="AL58" s="2"/>
      <c r="AM58" s="1"/>
      <c r="AN58" s="2"/>
      <c r="AO58" s="2"/>
      <c r="AP58" s="52"/>
    </row>
    <row r="59" spans="1:42" ht="13.5">
      <c r="A59" s="60"/>
      <c r="B59" s="61"/>
      <c r="C59" s="60"/>
      <c r="D59" s="90"/>
      <c r="E59" s="2"/>
      <c r="F59" s="60"/>
      <c r="G59" s="64"/>
      <c r="H59" s="60"/>
      <c r="I59" s="64"/>
      <c r="J59" s="60"/>
      <c r="K59" s="2"/>
      <c r="L59" s="52"/>
      <c r="M59" s="67"/>
      <c r="N59" s="2"/>
      <c r="O59" s="1"/>
      <c r="P59" s="2"/>
      <c r="Q59" s="1"/>
      <c r="R59" s="2"/>
      <c r="S59" s="1"/>
      <c r="T59" s="2"/>
      <c r="U59" s="52">
        <f t="shared" si="3"/>
        <v>0</v>
      </c>
      <c r="V59" s="16"/>
      <c r="W59" s="1"/>
      <c r="X59" s="2"/>
      <c r="Y59" s="1"/>
      <c r="Z59" s="2"/>
      <c r="AA59" s="1"/>
      <c r="AB59" s="2"/>
      <c r="AC59" s="1"/>
      <c r="AD59" s="2"/>
      <c r="AE59" s="2"/>
      <c r="AF59" s="52"/>
      <c r="AG59" s="1"/>
      <c r="AH59" s="2"/>
      <c r="AI59" s="1"/>
      <c r="AJ59" s="2"/>
      <c r="AK59" s="1"/>
      <c r="AL59" s="2"/>
      <c r="AM59" s="1"/>
      <c r="AN59" s="2"/>
      <c r="AO59" s="2"/>
      <c r="AP59" s="52"/>
    </row>
    <row r="60" spans="1:42" ht="13.5">
      <c r="A60" s="60"/>
      <c r="B60" s="61"/>
      <c r="C60" s="60"/>
      <c r="D60" s="90"/>
      <c r="E60" s="2"/>
      <c r="F60" s="60"/>
      <c r="G60" s="64"/>
      <c r="H60" s="60"/>
      <c r="I60" s="64"/>
      <c r="J60" s="60"/>
      <c r="K60" s="2"/>
      <c r="L60" s="52"/>
      <c r="M60" s="67"/>
      <c r="N60" s="2"/>
      <c r="O60" s="1"/>
      <c r="P60" s="2"/>
      <c r="Q60" s="1"/>
      <c r="R60" s="2"/>
      <c r="S60" s="1"/>
      <c r="T60" s="2"/>
      <c r="U60" s="52">
        <f t="shared" si="3"/>
        <v>0</v>
      </c>
      <c r="V60" s="63"/>
      <c r="W60" s="1"/>
      <c r="X60" s="2"/>
      <c r="Y60" s="1"/>
      <c r="Z60" s="2"/>
      <c r="AA60" s="1"/>
      <c r="AB60" s="2"/>
      <c r="AC60" s="1"/>
      <c r="AD60" s="2"/>
      <c r="AE60" s="2"/>
      <c r="AF60" s="52"/>
      <c r="AG60" s="1"/>
      <c r="AH60" s="2"/>
      <c r="AI60" s="1"/>
      <c r="AJ60" s="2"/>
      <c r="AK60" s="1"/>
      <c r="AL60" s="2"/>
      <c r="AM60" s="1"/>
      <c r="AN60" s="2"/>
      <c r="AO60" s="2"/>
      <c r="AP60" s="52"/>
    </row>
    <row r="61" spans="1:42" ht="13.5">
      <c r="A61" s="60"/>
      <c r="B61" s="61"/>
      <c r="C61" s="60"/>
      <c r="D61" s="62"/>
      <c r="E61" s="2"/>
      <c r="F61" s="60"/>
      <c r="G61" s="64"/>
      <c r="H61" s="60"/>
      <c r="I61" s="64"/>
      <c r="J61" s="60"/>
      <c r="K61" s="2"/>
      <c r="L61" s="52"/>
      <c r="M61" s="67"/>
      <c r="N61" s="2"/>
      <c r="O61" s="1"/>
      <c r="P61" s="2"/>
      <c r="Q61" s="1"/>
      <c r="R61" s="2"/>
      <c r="S61" s="1"/>
      <c r="T61" s="2"/>
      <c r="U61" s="52">
        <f t="shared" si="3"/>
        <v>0</v>
      </c>
      <c r="V61" s="16"/>
      <c r="W61" s="77"/>
      <c r="X61" s="2"/>
      <c r="Y61" s="77"/>
      <c r="Z61" s="2"/>
      <c r="AA61" s="77"/>
      <c r="AB61" s="2"/>
      <c r="AC61" s="77"/>
      <c r="AD61" s="106"/>
      <c r="AE61" s="107"/>
      <c r="AF61" s="52"/>
      <c r="AG61" s="1"/>
      <c r="AH61" s="2"/>
      <c r="AI61" s="1"/>
      <c r="AJ61" s="2"/>
      <c r="AK61" s="1"/>
      <c r="AL61" s="2"/>
      <c r="AM61" s="1"/>
      <c r="AN61" s="2"/>
      <c r="AO61" s="2"/>
      <c r="AP61" s="52"/>
    </row>
    <row r="62" spans="1:42" ht="13.5">
      <c r="A62" s="60"/>
      <c r="B62" s="61"/>
      <c r="C62" s="60"/>
      <c r="D62" s="92"/>
      <c r="E62" s="2"/>
      <c r="F62" s="60"/>
      <c r="G62" s="64"/>
      <c r="H62" s="60"/>
      <c r="I62" s="64"/>
      <c r="J62" s="60"/>
      <c r="K62" s="2"/>
      <c r="L62" s="52"/>
      <c r="M62" s="67"/>
      <c r="N62" s="2"/>
      <c r="O62" s="1"/>
      <c r="P62" s="2"/>
      <c r="Q62" s="1"/>
      <c r="R62" s="2"/>
      <c r="S62" s="1"/>
      <c r="T62" s="2"/>
      <c r="U62" s="52">
        <f t="shared" si="3"/>
        <v>0</v>
      </c>
      <c r="V62" s="63"/>
      <c r="W62" s="1"/>
      <c r="X62" s="2"/>
      <c r="Y62" s="1"/>
      <c r="Z62" s="2"/>
      <c r="AA62" s="1"/>
      <c r="AB62" s="2"/>
      <c r="AC62" s="1"/>
      <c r="AD62" s="2"/>
      <c r="AE62" s="2"/>
      <c r="AF62" s="52"/>
      <c r="AG62" s="1"/>
      <c r="AH62" s="2"/>
      <c r="AI62" s="1"/>
      <c r="AJ62" s="2"/>
      <c r="AK62" s="1"/>
      <c r="AL62" s="2"/>
      <c r="AM62" s="1"/>
      <c r="AN62" s="2"/>
      <c r="AO62" s="2"/>
      <c r="AP62" s="52"/>
    </row>
    <row r="63" spans="1:42" ht="13.5">
      <c r="A63" s="60"/>
      <c r="B63" s="61"/>
      <c r="C63" s="60"/>
      <c r="D63" s="90"/>
      <c r="E63" s="2"/>
      <c r="F63" s="60"/>
      <c r="G63" s="64"/>
      <c r="H63" s="60"/>
      <c r="I63" s="64"/>
      <c r="J63" s="60"/>
      <c r="K63" s="2"/>
      <c r="L63" s="52"/>
      <c r="M63" s="67"/>
      <c r="N63" s="2"/>
      <c r="O63" s="1"/>
      <c r="P63" s="2"/>
      <c r="Q63" s="1"/>
      <c r="R63" s="2"/>
      <c r="S63" s="1"/>
      <c r="T63" s="2"/>
      <c r="U63" s="52">
        <f>SUM(N63,P63,R63,T63)</f>
        <v>0</v>
      </c>
      <c r="V63" s="1"/>
      <c r="W63" s="1"/>
      <c r="X63" s="2"/>
      <c r="Y63" s="1"/>
      <c r="Z63" s="2"/>
      <c r="AA63" s="1"/>
      <c r="AB63" s="2"/>
      <c r="AC63" s="1"/>
      <c r="AD63" s="2"/>
      <c r="AE63" s="2"/>
      <c r="AF63" s="52"/>
      <c r="AG63" s="1"/>
      <c r="AH63" s="2"/>
      <c r="AI63" s="1"/>
      <c r="AJ63" s="2"/>
      <c r="AK63" s="1"/>
      <c r="AL63" s="2"/>
      <c r="AM63" s="1"/>
      <c r="AN63" s="2"/>
      <c r="AO63" s="2"/>
      <c r="AP63" s="52"/>
    </row>
    <row r="64" spans="1:42" ht="13.5">
      <c r="A64" s="60"/>
      <c r="B64" s="61"/>
      <c r="C64" s="60"/>
      <c r="D64" s="62"/>
      <c r="E64" s="2"/>
      <c r="F64" s="60"/>
      <c r="G64" s="64"/>
      <c r="H64" s="60"/>
      <c r="I64" s="64"/>
      <c r="J64" s="60"/>
      <c r="K64" s="2"/>
      <c r="L64" s="52"/>
      <c r="M64" s="62"/>
      <c r="N64" s="2"/>
      <c r="O64" s="1"/>
      <c r="P64" s="2"/>
      <c r="Q64" s="1"/>
      <c r="R64" s="2"/>
      <c r="S64" s="1"/>
      <c r="T64" s="2"/>
      <c r="U64" s="52">
        <f>SUM(N64,P64,R64,T64)</f>
        <v>0</v>
      </c>
      <c r="V64" s="1"/>
      <c r="W64" s="77"/>
      <c r="X64" s="2"/>
      <c r="Y64" s="77"/>
      <c r="Z64" s="2"/>
      <c r="AA64" s="77"/>
      <c r="AB64" s="2"/>
      <c r="AC64" s="77"/>
      <c r="AD64" s="106"/>
      <c r="AE64" s="2"/>
      <c r="AF64" s="52"/>
      <c r="AG64" s="1"/>
      <c r="AH64" s="2"/>
      <c r="AI64" s="1"/>
      <c r="AJ64" s="2"/>
      <c r="AK64" s="1"/>
      <c r="AL64" s="2"/>
      <c r="AM64" s="1"/>
      <c r="AN64" s="2"/>
      <c r="AO64" s="99"/>
      <c r="AP64" s="52"/>
    </row>
    <row r="65" spans="1:42" ht="13.5">
      <c r="A65" s="60"/>
      <c r="B65" s="61"/>
      <c r="C65" s="60"/>
      <c r="D65" s="92"/>
      <c r="E65" s="2"/>
      <c r="F65" s="60"/>
      <c r="G65" s="64"/>
      <c r="H65" s="60"/>
      <c r="I65" s="64"/>
      <c r="J65" s="60"/>
      <c r="K65" s="2"/>
      <c r="L65" s="52"/>
      <c r="M65" s="67"/>
      <c r="N65" s="2"/>
      <c r="O65" s="1"/>
      <c r="P65" s="2"/>
      <c r="Q65" s="1"/>
      <c r="R65" s="2"/>
      <c r="S65" s="1"/>
      <c r="T65" s="2"/>
      <c r="U65" s="52">
        <f>SUM(N65,P65,R65,T65)</f>
        <v>0</v>
      </c>
      <c r="V65" s="16"/>
      <c r="W65" s="1"/>
      <c r="X65" s="2"/>
      <c r="Y65" s="1"/>
      <c r="Z65" s="2"/>
      <c r="AA65" s="1"/>
      <c r="AB65" s="2"/>
      <c r="AC65" s="1"/>
      <c r="AD65" s="2"/>
      <c r="AE65" s="2"/>
      <c r="AF65" s="52"/>
      <c r="AG65" s="1"/>
      <c r="AH65" s="2"/>
      <c r="AI65" s="1"/>
      <c r="AJ65" s="2"/>
      <c r="AK65" s="1"/>
      <c r="AL65" s="2"/>
      <c r="AM65" s="1"/>
      <c r="AN65" s="2"/>
      <c r="AO65" s="2"/>
      <c r="AP65" s="52"/>
    </row>
    <row r="66" spans="1:42" ht="13.5">
      <c r="A66" s="60"/>
      <c r="B66" s="61"/>
      <c r="C66" s="60"/>
      <c r="D66" s="91"/>
      <c r="E66" s="2"/>
      <c r="F66" s="60"/>
      <c r="G66" s="64"/>
      <c r="H66" s="60"/>
      <c r="I66" s="64"/>
      <c r="J66" s="60"/>
      <c r="K66" s="2"/>
      <c r="L66" s="52"/>
      <c r="M66" s="67"/>
      <c r="N66" s="2"/>
      <c r="O66" s="1"/>
      <c r="P66" s="2"/>
      <c r="Q66" s="1"/>
      <c r="R66" s="2"/>
      <c r="S66" s="1"/>
      <c r="T66" s="2"/>
      <c r="U66" s="52">
        <f>SUM(N66,P66,R66,T66)</f>
        <v>0</v>
      </c>
      <c r="V66" s="75"/>
      <c r="W66" s="1"/>
      <c r="X66" s="2"/>
      <c r="Y66" s="1"/>
      <c r="Z66" s="2"/>
      <c r="AA66" s="1"/>
      <c r="AB66" s="2"/>
      <c r="AC66" s="1"/>
      <c r="AD66" s="2"/>
      <c r="AE66" s="2"/>
      <c r="AF66" s="52"/>
      <c r="AG66" s="1"/>
      <c r="AH66" s="2"/>
      <c r="AI66" s="1"/>
      <c r="AJ66" s="2"/>
      <c r="AK66" s="1"/>
      <c r="AL66" s="2"/>
      <c r="AM66" s="1"/>
      <c r="AN66" s="2"/>
      <c r="AO66" s="2"/>
      <c r="AP66" s="52"/>
    </row>
    <row r="67" spans="1:42" ht="13.5">
      <c r="A67" s="60"/>
      <c r="B67" s="61"/>
      <c r="C67" s="60"/>
      <c r="D67" s="93"/>
      <c r="E67" s="2"/>
      <c r="F67" s="60"/>
      <c r="G67" s="64"/>
      <c r="H67" s="60"/>
      <c r="I67" s="64"/>
      <c r="J67" s="60"/>
      <c r="K67" s="2"/>
      <c r="L67" s="52"/>
      <c r="M67" s="67"/>
      <c r="N67" s="2"/>
      <c r="O67" s="1"/>
      <c r="P67" s="2"/>
      <c r="Q67" s="1"/>
      <c r="R67" s="2"/>
      <c r="S67" s="1"/>
      <c r="T67" s="2"/>
      <c r="U67" s="52">
        <f>SUM(N67,P67,R67,T67)</f>
        <v>0</v>
      </c>
      <c r="V67" s="75"/>
      <c r="W67" s="77"/>
      <c r="X67" s="2"/>
      <c r="Y67" s="77"/>
      <c r="Z67" s="2"/>
      <c r="AA67" s="77"/>
      <c r="AB67" s="2"/>
      <c r="AC67" s="77"/>
      <c r="AD67" s="2"/>
      <c r="AE67" s="2"/>
      <c r="AF67" s="52"/>
      <c r="AG67" s="1"/>
      <c r="AH67" s="2"/>
      <c r="AI67" s="1"/>
      <c r="AJ67" s="2"/>
      <c r="AK67" s="1"/>
      <c r="AL67" s="2"/>
      <c r="AM67" s="1"/>
      <c r="AN67" s="2"/>
      <c r="AO67" s="2"/>
      <c r="AP67" s="52"/>
    </row>
    <row r="68" spans="1:42" ht="13.5">
      <c r="A68" s="60"/>
      <c r="B68" s="61"/>
      <c r="C68" s="60"/>
      <c r="D68" s="62"/>
      <c r="E68" s="2"/>
      <c r="F68" s="60"/>
      <c r="G68" s="64"/>
      <c r="H68" s="60"/>
      <c r="I68" s="64"/>
      <c r="J68" s="60"/>
      <c r="K68" s="2"/>
      <c r="L68" s="52"/>
      <c r="M68" s="71"/>
      <c r="N68" s="69"/>
      <c r="O68" s="72"/>
      <c r="P68" s="69"/>
      <c r="Q68" s="72"/>
      <c r="R68" s="69"/>
      <c r="S68" s="72"/>
      <c r="T68" s="70"/>
      <c r="U68" s="52"/>
      <c r="V68" s="16"/>
      <c r="W68" s="77"/>
      <c r="X68" s="2"/>
      <c r="Y68" s="77"/>
      <c r="Z68" s="2"/>
      <c r="AA68" s="77"/>
      <c r="AB68" s="2"/>
      <c r="AC68" s="120"/>
      <c r="AD68" s="137"/>
      <c r="AE68" s="138"/>
      <c r="AF68" s="52"/>
      <c r="AG68" s="1"/>
      <c r="AH68" s="2"/>
      <c r="AI68" s="1"/>
      <c r="AJ68" s="2"/>
      <c r="AK68" s="1"/>
      <c r="AL68" s="2"/>
      <c r="AM68" s="1"/>
      <c r="AN68" s="2"/>
      <c r="AO68" s="2"/>
      <c r="AP68" s="52"/>
    </row>
    <row r="69" spans="1:42" ht="13.5">
      <c r="A69" s="60"/>
      <c r="B69" s="61"/>
      <c r="C69" s="60"/>
      <c r="D69" s="62"/>
      <c r="E69" s="2"/>
      <c r="F69" s="60"/>
      <c r="G69" s="64"/>
      <c r="H69" s="60"/>
      <c r="I69" s="64"/>
      <c r="J69" s="60"/>
      <c r="K69" s="2"/>
      <c r="L69" s="52"/>
      <c r="M69" s="71"/>
      <c r="N69" s="69"/>
      <c r="O69" s="72"/>
      <c r="P69" s="69"/>
      <c r="Q69" s="72"/>
      <c r="R69" s="69"/>
      <c r="S69" s="72"/>
      <c r="T69" s="70"/>
      <c r="U69" s="52"/>
      <c r="V69" s="16"/>
      <c r="W69" s="77"/>
      <c r="X69" s="2"/>
      <c r="Y69" s="77"/>
      <c r="Z69" s="2"/>
      <c r="AA69" s="77"/>
      <c r="AB69" s="2"/>
      <c r="AC69" s="120"/>
      <c r="AD69" s="137"/>
      <c r="AE69" s="138"/>
      <c r="AF69" s="52"/>
      <c r="AG69" s="16"/>
      <c r="AH69" s="2"/>
      <c r="AI69" s="1"/>
      <c r="AJ69" s="2"/>
      <c r="AK69" s="1"/>
      <c r="AL69" s="2"/>
      <c r="AM69" s="1"/>
      <c r="AN69" s="13"/>
      <c r="AO69" s="31"/>
      <c r="AP69" s="52"/>
    </row>
    <row r="70" spans="1:42" ht="13.5">
      <c r="A70" s="60"/>
      <c r="B70" s="61"/>
      <c r="C70" s="60"/>
      <c r="D70" s="72"/>
      <c r="E70" s="2"/>
      <c r="F70" s="60"/>
      <c r="G70" s="64"/>
      <c r="H70" s="60"/>
      <c r="I70" s="64"/>
      <c r="J70" s="60"/>
      <c r="K70" s="2"/>
      <c r="L70" s="52"/>
      <c r="M70" s="62"/>
      <c r="N70" s="2"/>
      <c r="O70" s="62"/>
      <c r="P70" s="2"/>
      <c r="Q70" s="62"/>
      <c r="R70" s="2"/>
      <c r="S70" s="62"/>
      <c r="T70" s="2"/>
      <c r="U70" s="52"/>
      <c r="V70" s="75"/>
      <c r="W70" s="77"/>
      <c r="X70" s="2"/>
      <c r="Y70" s="77"/>
      <c r="Z70" s="2"/>
      <c r="AA70" s="77"/>
      <c r="AB70" s="2"/>
      <c r="AC70" s="77"/>
      <c r="AD70" s="106"/>
      <c r="AE70" s="107"/>
      <c r="AF70" s="52"/>
      <c r="AG70" s="1"/>
      <c r="AH70" s="2"/>
      <c r="AI70" s="1"/>
      <c r="AJ70" s="2"/>
      <c r="AK70" s="1"/>
      <c r="AL70" s="2"/>
      <c r="AM70" s="1"/>
      <c r="AN70" s="2"/>
      <c r="AO70" s="2"/>
      <c r="AP70" s="52"/>
    </row>
    <row r="71" spans="1:42" ht="13.5">
      <c r="A71" s="60"/>
      <c r="B71" s="61"/>
      <c r="C71" s="60"/>
      <c r="D71" s="93"/>
      <c r="E71" s="2"/>
      <c r="F71" s="60"/>
      <c r="G71" s="64"/>
      <c r="H71" s="60"/>
      <c r="I71" s="64"/>
      <c r="J71" s="60"/>
      <c r="K71" s="2"/>
      <c r="L71" s="52"/>
      <c r="M71" s="67"/>
      <c r="N71" s="2"/>
      <c r="O71" s="1"/>
      <c r="P71" s="2"/>
      <c r="Q71" s="1"/>
      <c r="R71" s="2"/>
      <c r="S71" s="1"/>
      <c r="T71" s="2"/>
      <c r="U71" s="52"/>
      <c r="V71" s="75"/>
      <c r="W71" s="1"/>
      <c r="X71" s="2"/>
      <c r="Y71" s="1"/>
      <c r="Z71" s="2"/>
      <c r="AA71" s="1"/>
      <c r="AB71" s="2"/>
      <c r="AC71" s="1"/>
      <c r="AD71" s="2"/>
      <c r="AE71" s="2"/>
      <c r="AF71" s="52"/>
      <c r="AG71" s="1"/>
      <c r="AH71" s="2"/>
      <c r="AI71" s="1"/>
      <c r="AJ71" s="2"/>
      <c r="AK71" s="1"/>
      <c r="AL71" s="2"/>
      <c r="AM71" s="1"/>
      <c r="AN71" s="2"/>
      <c r="AO71" s="2"/>
      <c r="AP71" s="52"/>
    </row>
    <row r="72" spans="1:42" ht="13.5">
      <c r="A72" s="60"/>
      <c r="B72" s="61"/>
      <c r="C72" s="60"/>
      <c r="D72" s="93"/>
      <c r="E72" s="2"/>
      <c r="F72" s="60"/>
      <c r="G72" s="64"/>
      <c r="H72" s="60"/>
      <c r="I72" s="64"/>
      <c r="J72" s="60"/>
      <c r="K72" s="2"/>
      <c r="L72" s="52"/>
      <c r="M72" s="67"/>
      <c r="N72" s="2"/>
      <c r="O72" s="1"/>
      <c r="P72" s="2"/>
      <c r="Q72" s="1"/>
      <c r="R72" s="2"/>
      <c r="S72" s="1"/>
      <c r="T72" s="2"/>
      <c r="U72" s="52"/>
      <c r="V72" s="75"/>
      <c r="W72" s="1"/>
      <c r="X72" s="2"/>
      <c r="Y72" s="1"/>
      <c r="Z72" s="2"/>
      <c r="AA72" s="1"/>
      <c r="AB72" s="2"/>
      <c r="AC72" s="1"/>
      <c r="AD72" s="2"/>
      <c r="AE72" s="2"/>
      <c r="AF72" s="52"/>
      <c r="AG72" s="1"/>
      <c r="AH72" s="2"/>
      <c r="AI72" s="1"/>
      <c r="AJ72" s="2"/>
      <c r="AK72" s="1"/>
      <c r="AL72" s="2"/>
      <c r="AM72" s="1"/>
      <c r="AN72" s="2"/>
      <c r="AO72" s="2"/>
      <c r="AP72" s="52"/>
    </row>
    <row r="73" spans="1:42" ht="13.5">
      <c r="A73" s="60"/>
      <c r="B73" s="61"/>
      <c r="C73" s="60"/>
      <c r="D73" s="93"/>
      <c r="E73" s="2"/>
      <c r="F73" s="60"/>
      <c r="G73" s="64"/>
      <c r="H73" s="60"/>
      <c r="I73" s="64"/>
      <c r="J73" s="60"/>
      <c r="K73" s="2"/>
      <c r="L73" s="52"/>
      <c r="M73" s="67"/>
      <c r="N73" s="2"/>
      <c r="O73" s="1"/>
      <c r="P73" s="2"/>
      <c r="Q73" s="1"/>
      <c r="R73" s="2"/>
      <c r="S73" s="1"/>
      <c r="T73" s="2"/>
      <c r="U73" s="52"/>
      <c r="V73" s="75"/>
      <c r="W73" s="77"/>
      <c r="X73" s="2"/>
      <c r="Y73" s="77"/>
      <c r="Z73" s="2"/>
      <c r="AA73" s="77"/>
      <c r="AB73" s="2"/>
      <c r="AC73" s="77"/>
      <c r="AD73" s="2"/>
      <c r="AE73" s="2"/>
      <c r="AF73" s="52"/>
      <c r="AG73" s="1"/>
      <c r="AH73" s="2"/>
      <c r="AI73" s="1"/>
      <c r="AJ73" s="2"/>
      <c r="AK73" s="1"/>
      <c r="AL73" s="2"/>
      <c r="AM73" s="1"/>
      <c r="AN73" s="2"/>
      <c r="AO73" s="2"/>
      <c r="AP73" s="52"/>
    </row>
    <row r="74" spans="1:42" ht="13.5">
      <c r="A74" s="60"/>
      <c r="B74" s="61"/>
      <c r="C74" s="60"/>
      <c r="D74" s="72"/>
      <c r="E74" s="2"/>
      <c r="F74" s="60"/>
      <c r="G74" s="64"/>
      <c r="H74" s="60"/>
      <c r="I74" s="64"/>
      <c r="J74" s="60"/>
      <c r="K74" s="2"/>
      <c r="L74" s="52"/>
      <c r="M74" s="62"/>
      <c r="N74" s="2"/>
      <c r="O74" s="62"/>
      <c r="P74" s="2"/>
      <c r="Q74" s="62"/>
      <c r="R74" s="2"/>
      <c r="S74" s="62"/>
      <c r="T74" s="2"/>
      <c r="U74" s="52"/>
      <c r="V74" s="75"/>
      <c r="W74" s="77"/>
      <c r="X74" s="2"/>
      <c r="Y74" s="77"/>
      <c r="Z74" s="2"/>
      <c r="AA74" s="77"/>
      <c r="AB74" s="2"/>
      <c r="AC74" s="77"/>
      <c r="AD74" s="106"/>
      <c r="AE74" s="2"/>
      <c r="AF74" s="52"/>
      <c r="AG74" s="1"/>
      <c r="AH74" s="2"/>
      <c r="AI74" s="1"/>
      <c r="AJ74" s="2"/>
      <c r="AK74" s="1"/>
      <c r="AL74" s="2"/>
      <c r="AM74" s="1"/>
      <c r="AN74" s="2"/>
      <c r="AO74" s="99"/>
      <c r="AP74" s="52"/>
    </row>
    <row r="75" spans="1:42" ht="13.5">
      <c r="A75" s="60"/>
      <c r="B75" s="61"/>
      <c r="C75" s="60"/>
      <c r="D75" s="72"/>
      <c r="E75" s="2"/>
      <c r="F75" s="60"/>
      <c r="G75" s="64"/>
      <c r="H75" s="60"/>
      <c r="I75" s="64"/>
      <c r="J75" s="60"/>
      <c r="K75" s="2"/>
      <c r="L75" s="52"/>
      <c r="M75" s="62"/>
      <c r="N75" s="2"/>
      <c r="O75" s="62"/>
      <c r="P75" s="2"/>
      <c r="Q75" s="62"/>
      <c r="R75" s="2"/>
      <c r="S75" s="62"/>
      <c r="T75" s="2"/>
      <c r="U75" s="52"/>
      <c r="V75" s="75"/>
      <c r="W75" s="77"/>
      <c r="X75" s="2"/>
      <c r="Y75" s="77"/>
      <c r="Z75" s="2"/>
      <c r="AA75" s="77"/>
      <c r="AB75" s="2"/>
      <c r="AC75" s="77"/>
      <c r="AD75" s="106"/>
      <c r="AE75" s="107"/>
      <c r="AF75" s="52"/>
      <c r="AG75" s="1"/>
      <c r="AH75" s="2"/>
      <c r="AI75" s="1"/>
      <c r="AJ75" s="2"/>
      <c r="AK75" s="1"/>
      <c r="AL75" s="2"/>
      <c r="AM75" s="1"/>
      <c r="AN75" s="2"/>
      <c r="AO75" s="2"/>
      <c r="AP75" s="52"/>
    </row>
    <row r="76" spans="1:42" ht="13.5">
      <c r="A76" s="60"/>
      <c r="B76" s="61"/>
      <c r="C76" s="60"/>
      <c r="D76" s="72"/>
      <c r="E76" s="2"/>
      <c r="F76" s="60"/>
      <c r="G76" s="64"/>
      <c r="H76" s="60"/>
      <c r="I76" s="64"/>
      <c r="J76" s="60"/>
      <c r="K76" s="2"/>
      <c r="L76" s="52"/>
      <c r="M76" s="62"/>
      <c r="N76" s="2"/>
      <c r="O76" s="62"/>
      <c r="P76" s="2"/>
      <c r="Q76" s="62"/>
      <c r="R76" s="2"/>
      <c r="S76" s="62"/>
      <c r="T76" s="2"/>
      <c r="U76" s="52"/>
      <c r="V76" s="75"/>
      <c r="W76" s="77"/>
      <c r="X76" s="2"/>
      <c r="Y76" s="77"/>
      <c r="Z76" s="2"/>
      <c r="AA76" s="77"/>
      <c r="AB76" s="2"/>
      <c r="AC76" s="77"/>
      <c r="AD76" s="106"/>
      <c r="AE76" s="107"/>
      <c r="AF76" s="52"/>
      <c r="AG76" s="1"/>
      <c r="AH76" s="2"/>
      <c r="AI76" s="1"/>
      <c r="AJ76" s="2"/>
      <c r="AK76" s="1"/>
      <c r="AL76" s="2"/>
      <c r="AM76" s="1"/>
      <c r="AN76" s="2"/>
      <c r="AO76" s="2"/>
      <c r="AP76" s="52"/>
    </row>
    <row r="77" spans="1:42" ht="13.5">
      <c r="A77" s="60"/>
      <c r="B77" s="61"/>
      <c r="C77" s="60"/>
      <c r="D77" s="62"/>
      <c r="E77" s="2"/>
      <c r="F77" s="60"/>
      <c r="G77" s="64"/>
      <c r="H77" s="60"/>
      <c r="I77" s="64"/>
      <c r="J77" s="60"/>
      <c r="K77" s="2"/>
      <c r="L77" s="52"/>
      <c r="M77" s="62"/>
      <c r="N77" s="2"/>
      <c r="O77" s="62"/>
      <c r="P77" s="2"/>
      <c r="Q77" s="62"/>
      <c r="R77" s="2"/>
      <c r="S77" s="62"/>
      <c r="T77" s="2"/>
      <c r="U77" s="52"/>
      <c r="V77" s="1"/>
      <c r="W77" s="77"/>
      <c r="X77" s="2"/>
      <c r="Y77" s="77"/>
      <c r="Z77" s="2"/>
      <c r="AA77" s="77"/>
      <c r="AB77" s="2"/>
      <c r="AC77" s="77"/>
      <c r="AD77" s="106"/>
      <c r="AE77" s="107"/>
      <c r="AF77" s="52"/>
      <c r="AG77" s="1"/>
      <c r="AH77" s="2"/>
      <c r="AI77" s="1"/>
      <c r="AJ77" s="2"/>
      <c r="AK77" s="1"/>
      <c r="AL77" s="2"/>
      <c r="AM77" s="1"/>
      <c r="AN77" s="2"/>
      <c r="AO77" s="2"/>
      <c r="AP77" s="52"/>
    </row>
    <row r="78" spans="1:41" s="140" customFormat="1" ht="12.75">
      <c r="A78" s="143"/>
      <c r="AE78" s="142"/>
      <c r="AO78" s="142"/>
    </row>
    <row r="80" ht="13.5">
      <c r="A80" s="68" t="s">
        <v>70</v>
      </c>
    </row>
    <row r="81" ht="13.5">
      <c r="A81" s="68" t="s">
        <v>71</v>
      </c>
    </row>
    <row r="82" ht="13.5">
      <c r="A82" s="68" t="s">
        <v>72</v>
      </c>
    </row>
    <row r="83" ht="13.5">
      <c r="A83" s="68" t="s">
        <v>73</v>
      </c>
    </row>
    <row r="84" ht="13.5">
      <c r="A84" s="68" t="s">
        <v>74</v>
      </c>
    </row>
    <row r="85" ht="13.5">
      <c r="A85" s="68" t="s">
        <v>75</v>
      </c>
    </row>
    <row r="86" ht="13.5">
      <c r="A86" s="68" t="s">
        <v>76</v>
      </c>
    </row>
    <row r="87" ht="13.5">
      <c r="A87" s="68" t="s">
        <v>77</v>
      </c>
    </row>
    <row r="88" ht="13.5">
      <c r="A88" s="68" t="s">
        <v>78</v>
      </c>
    </row>
  </sheetData>
  <sheetProtection/>
  <mergeCells count="28">
    <mergeCell ref="AK3:AL3"/>
    <mergeCell ref="AG2:AP2"/>
    <mergeCell ref="W2:AF2"/>
    <mergeCell ref="W3:X3"/>
    <mergeCell ref="Y3:Z3"/>
    <mergeCell ref="AA3:AB3"/>
    <mergeCell ref="AC3:AD3"/>
    <mergeCell ref="AF3:AF4"/>
    <mergeCell ref="AG3:AH3"/>
    <mergeCell ref="AI3:AJ3"/>
    <mergeCell ref="J3:K3"/>
    <mergeCell ref="B2:B4"/>
    <mergeCell ref="M2:U2"/>
    <mergeCell ref="M3:N3"/>
    <mergeCell ref="O3:P3"/>
    <mergeCell ref="Q3:R3"/>
    <mergeCell ref="S3:T3"/>
    <mergeCell ref="U3:U4"/>
    <mergeCell ref="AP3:AP4"/>
    <mergeCell ref="AM3:AN3"/>
    <mergeCell ref="A1:U1"/>
    <mergeCell ref="D3:E3"/>
    <mergeCell ref="F3:G3"/>
    <mergeCell ref="D2:L2"/>
    <mergeCell ref="L3:L4"/>
    <mergeCell ref="A2:A4"/>
    <mergeCell ref="C2:C4"/>
    <mergeCell ref="H3:I3"/>
  </mergeCells>
  <printOptions/>
  <pageMargins left="0.75" right="0.75" top="1" bottom="1"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V57"/>
  <sheetViews>
    <sheetView tabSelected="1" view="pageBreakPreview" zoomScale="60" zoomScalePageLayoutView="0" workbookViewId="0" topLeftCell="B10">
      <selection activeCell="AN2" sqref="AN2:AV2"/>
    </sheetView>
  </sheetViews>
  <sheetFormatPr defaultColWidth="9.140625" defaultRowHeight="12.75"/>
  <cols>
    <col min="1" max="1" width="22.00390625" style="0" customWidth="1"/>
    <col min="2" max="2" width="11.140625" style="0" customWidth="1"/>
    <col min="3" max="3" width="18.140625" style="0" customWidth="1"/>
    <col min="4" max="4" width="16.7109375" style="0" hidden="1" customWidth="1"/>
    <col min="5" max="5" width="5.140625" style="0" hidden="1" customWidth="1"/>
    <col min="6" max="6" width="5.28125" style="0" hidden="1" customWidth="1"/>
    <col min="7" max="7" width="4.8515625" style="0" hidden="1" customWidth="1"/>
    <col min="8" max="8" width="5.8515625" style="0" hidden="1" customWidth="1"/>
    <col min="9" max="9" width="5.28125" style="0" hidden="1" customWidth="1"/>
    <col min="10" max="10" width="6.28125" style="0" hidden="1" customWidth="1"/>
    <col min="11" max="11" width="5.7109375" style="0" hidden="1" customWidth="1"/>
    <col min="12" max="12" width="7.28125" style="0" hidden="1" customWidth="1"/>
    <col min="13" max="13" width="15.57421875" style="0" customWidth="1"/>
    <col min="14" max="15" width="5.140625" style="0" customWidth="1"/>
    <col min="16" max="16" width="4.8515625" style="0" customWidth="1"/>
    <col min="17" max="17" width="4.421875" style="0" customWidth="1"/>
    <col min="18" max="18" width="5.7109375" style="0" customWidth="1"/>
    <col min="19" max="19" width="5.8515625" style="0" customWidth="1"/>
    <col min="20" max="20" width="6.00390625" style="0" customWidth="1"/>
    <col min="21" max="21" width="9.421875" style="0" customWidth="1"/>
  </cols>
  <sheetData>
    <row r="1" spans="1:21" ht="13.5" customHeight="1" thickBot="1">
      <c r="A1" s="145" t="s">
        <v>144</v>
      </c>
      <c r="B1" s="73"/>
      <c r="C1" s="73" t="s">
        <v>56</v>
      </c>
      <c r="D1" s="73"/>
      <c r="E1" s="73"/>
      <c r="F1" s="73"/>
      <c r="G1" s="73"/>
      <c r="H1" s="73"/>
      <c r="I1" s="73"/>
      <c r="J1" s="73"/>
      <c r="K1" s="73"/>
      <c r="L1" s="73"/>
      <c r="M1" s="73"/>
      <c r="N1" s="73"/>
      <c r="O1" s="73"/>
      <c r="P1" s="73"/>
      <c r="Q1" s="73"/>
      <c r="R1" s="73"/>
      <c r="S1" s="73"/>
      <c r="T1" s="73"/>
      <c r="U1" s="74"/>
    </row>
    <row r="2" spans="1:48" ht="13.5" thickBot="1">
      <c r="A2" s="186" t="s">
        <v>0</v>
      </c>
      <c r="B2" s="189" t="s">
        <v>2</v>
      </c>
      <c r="C2" s="192" t="s">
        <v>40</v>
      </c>
      <c r="D2" s="181" t="s">
        <v>146</v>
      </c>
      <c r="E2" s="182"/>
      <c r="F2" s="182"/>
      <c r="G2" s="182"/>
      <c r="H2" s="182"/>
      <c r="I2" s="182"/>
      <c r="J2" s="182"/>
      <c r="K2" s="182"/>
      <c r="L2" s="195"/>
      <c r="M2" s="181">
        <v>40810</v>
      </c>
      <c r="N2" s="182"/>
      <c r="O2" s="182"/>
      <c r="P2" s="182"/>
      <c r="Q2" s="182"/>
      <c r="R2" s="182"/>
      <c r="S2" s="182"/>
      <c r="T2" s="182"/>
      <c r="U2" s="183"/>
      <c r="V2" s="198" t="s">
        <v>97</v>
      </c>
      <c r="W2" s="174"/>
      <c r="X2" s="174"/>
      <c r="Y2" s="174"/>
      <c r="Z2" s="174"/>
      <c r="AA2" s="174"/>
      <c r="AB2" s="174"/>
      <c r="AC2" s="174"/>
      <c r="AD2" s="176"/>
      <c r="AE2" s="174"/>
      <c r="AF2" s="174"/>
      <c r="AG2" s="174"/>
      <c r="AH2" s="174"/>
      <c r="AI2" s="174"/>
      <c r="AJ2" s="174"/>
      <c r="AK2" s="174"/>
      <c r="AL2" s="174"/>
      <c r="AM2" s="176"/>
      <c r="AN2" s="175"/>
      <c r="AO2" s="182"/>
      <c r="AP2" s="182"/>
      <c r="AQ2" s="182"/>
      <c r="AR2" s="182"/>
      <c r="AS2" s="182"/>
      <c r="AT2" s="182"/>
      <c r="AU2" s="182"/>
      <c r="AV2" s="195"/>
    </row>
    <row r="3" spans="1:48" ht="12.75">
      <c r="A3" s="187"/>
      <c r="B3" s="190"/>
      <c r="C3" s="193"/>
      <c r="D3" s="165" t="s">
        <v>3</v>
      </c>
      <c r="E3" s="172"/>
      <c r="F3" s="165" t="s">
        <v>5</v>
      </c>
      <c r="G3" s="172"/>
      <c r="H3" s="165" t="s">
        <v>11</v>
      </c>
      <c r="I3" s="172"/>
      <c r="J3" s="165" t="s">
        <v>13</v>
      </c>
      <c r="K3" s="184"/>
      <c r="L3" s="196" t="s">
        <v>8</v>
      </c>
      <c r="M3" s="185" t="s">
        <v>3</v>
      </c>
      <c r="N3" s="172"/>
      <c r="O3" s="165" t="s">
        <v>5</v>
      </c>
      <c r="P3" s="172"/>
      <c r="Q3" s="165" t="s">
        <v>11</v>
      </c>
      <c r="R3" s="172"/>
      <c r="S3" s="165" t="s">
        <v>13</v>
      </c>
      <c r="T3" s="184"/>
      <c r="U3" s="179" t="s">
        <v>8</v>
      </c>
      <c r="V3" s="172" t="s">
        <v>3</v>
      </c>
      <c r="W3" s="164"/>
      <c r="X3" s="164" t="s">
        <v>5</v>
      </c>
      <c r="Y3" s="164"/>
      <c r="Z3" s="164" t="s">
        <v>11</v>
      </c>
      <c r="AA3" s="164"/>
      <c r="AB3" s="164" t="s">
        <v>13</v>
      </c>
      <c r="AC3" s="165"/>
      <c r="AD3" s="179" t="s">
        <v>8</v>
      </c>
      <c r="AE3" s="172" t="s">
        <v>3</v>
      </c>
      <c r="AF3" s="164"/>
      <c r="AG3" s="164" t="s">
        <v>5</v>
      </c>
      <c r="AH3" s="164"/>
      <c r="AI3" s="164" t="s">
        <v>11</v>
      </c>
      <c r="AJ3" s="164"/>
      <c r="AK3" s="164" t="s">
        <v>13</v>
      </c>
      <c r="AL3" s="165"/>
      <c r="AM3" s="179" t="s">
        <v>8</v>
      </c>
      <c r="AN3" s="165"/>
      <c r="AO3" s="172"/>
      <c r="AP3" s="165"/>
      <c r="AQ3" s="172"/>
      <c r="AR3" s="165"/>
      <c r="AS3" s="172"/>
      <c r="AT3" s="165"/>
      <c r="AU3" s="184"/>
      <c r="AV3" s="196"/>
    </row>
    <row r="4" spans="1:48" ht="13.5" thickBot="1">
      <c r="A4" s="188"/>
      <c r="B4" s="191"/>
      <c r="C4" s="194"/>
      <c r="D4" s="8" t="s">
        <v>3</v>
      </c>
      <c r="E4" s="7" t="s">
        <v>4</v>
      </c>
      <c r="F4" s="7" t="s">
        <v>5</v>
      </c>
      <c r="G4" s="7" t="s">
        <v>4</v>
      </c>
      <c r="H4" s="7" t="s">
        <v>11</v>
      </c>
      <c r="I4" s="7" t="s">
        <v>4</v>
      </c>
      <c r="J4" s="7" t="s">
        <v>12</v>
      </c>
      <c r="K4" s="11" t="s">
        <v>4</v>
      </c>
      <c r="L4" s="197"/>
      <c r="M4" s="14" t="s">
        <v>3</v>
      </c>
      <c r="N4" s="7" t="s">
        <v>4</v>
      </c>
      <c r="O4" s="7" t="s">
        <v>5</v>
      </c>
      <c r="P4" s="7" t="s">
        <v>4</v>
      </c>
      <c r="Q4" s="7" t="s">
        <v>11</v>
      </c>
      <c r="R4" s="7" t="s">
        <v>4</v>
      </c>
      <c r="S4" s="7" t="s">
        <v>12</v>
      </c>
      <c r="T4" s="11" t="s">
        <v>4</v>
      </c>
      <c r="U4" s="180"/>
      <c r="V4" s="14" t="s">
        <v>3</v>
      </c>
      <c r="W4" s="7" t="s">
        <v>4</v>
      </c>
      <c r="X4" s="7" t="s">
        <v>5</v>
      </c>
      <c r="Y4" s="7" t="s">
        <v>4</v>
      </c>
      <c r="Z4" s="7" t="s">
        <v>11</v>
      </c>
      <c r="AA4" s="7" t="s">
        <v>4</v>
      </c>
      <c r="AB4" s="7" t="s">
        <v>12</v>
      </c>
      <c r="AC4" s="11" t="s">
        <v>4</v>
      </c>
      <c r="AD4" s="180"/>
      <c r="AE4" s="14" t="s">
        <v>3</v>
      </c>
      <c r="AF4" s="7" t="s">
        <v>4</v>
      </c>
      <c r="AG4" s="7" t="s">
        <v>5</v>
      </c>
      <c r="AH4" s="7" t="s">
        <v>4</v>
      </c>
      <c r="AI4" s="7" t="s">
        <v>11</v>
      </c>
      <c r="AJ4" s="7" t="s">
        <v>4</v>
      </c>
      <c r="AK4" s="7" t="s">
        <v>12</v>
      </c>
      <c r="AL4" s="11" t="s">
        <v>4</v>
      </c>
      <c r="AM4" s="180"/>
      <c r="AN4" s="8"/>
      <c r="AO4" s="7"/>
      <c r="AP4" s="7"/>
      <c r="AQ4" s="7"/>
      <c r="AR4" s="7"/>
      <c r="AS4" s="7"/>
      <c r="AT4" s="7"/>
      <c r="AU4" s="11"/>
      <c r="AV4" s="197"/>
    </row>
    <row r="5" spans="1:48" ht="13.5">
      <c r="A5" s="60" t="s">
        <v>247</v>
      </c>
      <c r="B5" s="61" t="s">
        <v>246</v>
      </c>
      <c r="C5" s="60" t="s">
        <v>248</v>
      </c>
      <c r="D5" s="62"/>
      <c r="E5" s="10"/>
      <c r="F5" s="1"/>
      <c r="G5" s="10"/>
      <c r="H5" s="1"/>
      <c r="I5" s="2"/>
      <c r="J5" s="1"/>
      <c r="K5" s="2"/>
      <c r="L5" s="27">
        <f aca="true" t="shared" si="0" ref="L5:L20">SUM(E5:K5,G5,I5)</f>
        <v>0</v>
      </c>
      <c r="M5" s="71" t="s">
        <v>254</v>
      </c>
      <c r="N5" s="69">
        <v>80</v>
      </c>
      <c r="O5" s="72">
        <v>4</v>
      </c>
      <c r="P5" s="69">
        <v>40</v>
      </c>
      <c r="Q5" s="72">
        <v>1</v>
      </c>
      <c r="R5" s="69">
        <v>2</v>
      </c>
      <c r="S5" s="72">
        <v>4</v>
      </c>
      <c r="T5" s="70">
        <v>18</v>
      </c>
      <c r="U5" s="17">
        <f aca="true" t="shared" si="1" ref="U5:U20">SUM(L5+N5+P5+R5+T5)</f>
        <v>140</v>
      </c>
      <c r="V5" s="15"/>
      <c r="W5" s="2"/>
      <c r="X5" s="4"/>
      <c r="Y5" s="2"/>
      <c r="Z5" s="4"/>
      <c r="AA5" s="2"/>
      <c r="AB5" s="4"/>
      <c r="AC5" s="2"/>
      <c r="AD5" s="78">
        <f aca="true" t="shared" si="2" ref="AD5:AD13">AC5+AA5+Y5+W5+U5</f>
        <v>140</v>
      </c>
      <c r="AE5" s="15"/>
      <c r="AF5" s="2"/>
      <c r="AG5" s="4"/>
      <c r="AH5" s="2"/>
      <c r="AI5" s="4"/>
      <c r="AJ5" s="2"/>
      <c r="AK5" s="4"/>
      <c r="AL5" s="2"/>
      <c r="AM5" s="78"/>
      <c r="AN5" s="4"/>
      <c r="AO5" s="9"/>
      <c r="AP5" s="4"/>
      <c r="AQ5" s="9"/>
      <c r="AR5" s="4"/>
      <c r="AS5" s="5"/>
      <c r="AT5" s="4"/>
      <c r="AU5" s="5"/>
      <c r="AV5" s="34"/>
    </row>
    <row r="6" spans="1:48" ht="13.5">
      <c r="A6" s="60" t="s">
        <v>245</v>
      </c>
      <c r="B6" s="61" t="s">
        <v>246</v>
      </c>
      <c r="C6" s="60" t="s">
        <v>215</v>
      </c>
      <c r="D6" s="89"/>
      <c r="E6" s="10"/>
      <c r="F6" s="1"/>
      <c r="G6" s="10"/>
      <c r="H6" s="1"/>
      <c r="I6" s="2"/>
      <c r="J6" s="1"/>
      <c r="K6" s="2"/>
      <c r="L6" s="27">
        <f t="shared" si="0"/>
        <v>0</v>
      </c>
      <c r="M6" s="71" t="s">
        <v>249</v>
      </c>
      <c r="N6" s="69">
        <v>80</v>
      </c>
      <c r="O6" s="72">
        <v>3</v>
      </c>
      <c r="P6" s="69">
        <v>30</v>
      </c>
      <c r="Q6" s="72">
        <v>1</v>
      </c>
      <c r="R6" s="69">
        <v>2</v>
      </c>
      <c r="S6" s="72">
        <v>3</v>
      </c>
      <c r="T6" s="70">
        <v>20</v>
      </c>
      <c r="U6" s="17">
        <f t="shared" si="1"/>
        <v>132</v>
      </c>
      <c r="V6" s="15"/>
      <c r="W6" s="2"/>
      <c r="X6" s="4"/>
      <c r="Y6" s="2"/>
      <c r="Z6" s="4"/>
      <c r="AA6" s="2"/>
      <c r="AB6" s="4"/>
      <c r="AC6" s="2"/>
      <c r="AD6" s="78">
        <f t="shared" si="2"/>
        <v>132</v>
      </c>
      <c r="AE6" s="15"/>
      <c r="AF6" s="2"/>
      <c r="AG6" s="4"/>
      <c r="AH6" s="2"/>
      <c r="AI6" s="4"/>
      <c r="AJ6" s="2"/>
      <c r="AK6" s="4"/>
      <c r="AL6" s="2"/>
      <c r="AM6" s="78"/>
      <c r="AN6" s="4"/>
      <c r="AO6" s="9"/>
      <c r="AP6" s="4"/>
      <c r="AQ6" s="9"/>
      <c r="AR6" s="4"/>
      <c r="AS6" s="5"/>
      <c r="AT6" s="4"/>
      <c r="AU6" s="5"/>
      <c r="AV6" s="34"/>
    </row>
    <row r="7" spans="1:48" ht="13.5">
      <c r="A7" s="60" t="s">
        <v>47</v>
      </c>
      <c r="B7" s="61" t="s">
        <v>17</v>
      </c>
      <c r="C7" s="60" t="s">
        <v>147</v>
      </c>
      <c r="D7" s="62" t="s">
        <v>58</v>
      </c>
      <c r="E7" s="10">
        <v>40</v>
      </c>
      <c r="F7" s="1">
        <v>2</v>
      </c>
      <c r="G7" s="10">
        <v>10</v>
      </c>
      <c r="H7" s="1">
        <v>1</v>
      </c>
      <c r="I7" s="2">
        <v>1</v>
      </c>
      <c r="J7" s="1">
        <v>9</v>
      </c>
      <c r="K7" s="2">
        <v>4</v>
      </c>
      <c r="L7" s="27">
        <f t="shared" si="0"/>
        <v>78</v>
      </c>
      <c r="M7" s="71" t="s">
        <v>255</v>
      </c>
      <c r="N7" s="69">
        <v>40</v>
      </c>
      <c r="O7" s="72">
        <v>1</v>
      </c>
      <c r="P7" s="69">
        <v>5</v>
      </c>
      <c r="Q7" s="72"/>
      <c r="R7" s="69"/>
      <c r="S7" s="72"/>
      <c r="T7" s="70"/>
      <c r="U7" s="17">
        <f t="shared" si="1"/>
        <v>123</v>
      </c>
      <c r="V7" s="16"/>
      <c r="W7" s="2"/>
      <c r="X7" s="1"/>
      <c r="Y7" s="2"/>
      <c r="Z7" s="1"/>
      <c r="AA7" s="2"/>
      <c r="AB7" s="1"/>
      <c r="AC7" s="2"/>
      <c r="AD7" s="78">
        <f t="shared" si="2"/>
        <v>123</v>
      </c>
      <c r="AE7" s="16"/>
      <c r="AF7" s="2"/>
      <c r="AG7" s="1"/>
      <c r="AH7" s="2"/>
      <c r="AI7" s="1"/>
      <c r="AJ7" s="2"/>
      <c r="AK7" s="1"/>
      <c r="AL7" s="2"/>
      <c r="AM7" s="78"/>
      <c r="AN7" s="1"/>
      <c r="AO7" s="9"/>
      <c r="AP7" s="1"/>
      <c r="AQ7" s="9"/>
      <c r="AR7" s="1"/>
      <c r="AS7" s="5"/>
      <c r="AT7" s="1"/>
      <c r="AU7" s="5"/>
      <c r="AV7" s="34"/>
    </row>
    <row r="8" spans="1:48" ht="13.5">
      <c r="A8" s="60" t="s">
        <v>260</v>
      </c>
      <c r="B8" s="61" t="s">
        <v>17</v>
      </c>
      <c r="C8" s="60" t="s">
        <v>90</v>
      </c>
      <c r="D8" s="92"/>
      <c r="E8" s="10"/>
      <c r="F8" s="1"/>
      <c r="G8" s="10"/>
      <c r="H8" s="1"/>
      <c r="I8" s="2"/>
      <c r="J8" s="1"/>
      <c r="K8" s="2"/>
      <c r="L8" s="27">
        <f t="shared" si="0"/>
        <v>0</v>
      </c>
      <c r="M8" s="71" t="s">
        <v>261</v>
      </c>
      <c r="N8" s="69">
        <v>70</v>
      </c>
      <c r="O8" s="72">
        <v>2</v>
      </c>
      <c r="P8" s="69">
        <v>20</v>
      </c>
      <c r="Q8" s="72">
        <v>1</v>
      </c>
      <c r="R8" s="69">
        <v>2</v>
      </c>
      <c r="S8" s="72"/>
      <c r="T8" s="70"/>
      <c r="U8" s="17">
        <f t="shared" si="1"/>
        <v>92</v>
      </c>
      <c r="V8" s="16"/>
      <c r="W8" s="2"/>
      <c r="X8" s="1"/>
      <c r="Y8" s="2"/>
      <c r="Z8" s="1"/>
      <c r="AA8" s="2"/>
      <c r="AB8" s="1"/>
      <c r="AC8" s="13"/>
      <c r="AD8" s="78">
        <f t="shared" si="2"/>
        <v>92</v>
      </c>
      <c r="AE8" s="16"/>
      <c r="AF8" s="2"/>
      <c r="AG8" s="1"/>
      <c r="AH8" s="2"/>
      <c r="AI8" s="1"/>
      <c r="AJ8" s="2"/>
      <c r="AK8" s="1"/>
      <c r="AL8" s="13"/>
      <c r="AM8" s="78"/>
      <c r="AN8" s="1"/>
      <c r="AO8" s="9"/>
      <c r="AP8" s="1"/>
      <c r="AQ8" s="10"/>
      <c r="AR8" s="1"/>
      <c r="AS8" s="2"/>
      <c r="AT8" s="1"/>
      <c r="AU8" s="13"/>
      <c r="AV8" s="17"/>
    </row>
    <row r="9" spans="1:48" ht="13.5">
      <c r="A9" s="60" t="s">
        <v>51</v>
      </c>
      <c r="B9" s="61" t="s">
        <v>17</v>
      </c>
      <c r="C9" s="60" t="s">
        <v>44</v>
      </c>
      <c r="D9" s="62" t="s">
        <v>154</v>
      </c>
      <c r="E9" s="10">
        <v>38</v>
      </c>
      <c r="F9" s="1">
        <v>1</v>
      </c>
      <c r="G9" s="10">
        <v>5</v>
      </c>
      <c r="H9" s="1"/>
      <c r="I9" s="2"/>
      <c r="J9" s="1"/>
      <c r="K9" s="2"/>
      <c r="L9" s="27">
        <f t="shared" si="0"/>
        <v>49</v>
      </c>
      <c r="M9" s="71" t="s">
        <v>249</v>
      </c>
      <c r="N9" s="69">
        <v>40</v>
      </c>
      <c r="O9" s="72"/>
      <c r="P9" s="69"/>
      <c r="Q9" s="72"/>
      <c r="R9" s="69"/>
      <c r="S9" s="72"/>
      <c r="T9" s="70"/>
      <c r="U9" s="17">
        <f t="shared" si="1"/>
        <v>89</v>
      </c>
      <c r="V9" s="16"/>
      <c r="W9" s="2"/>
      <c r="X9" s="1"/>
      <c r="Y9" s="2"/>
      <c r="Z9" s="1"/>
      <c r="AA9" s="2"/>
      <c r="AB9" s="1"/>
      <c r="AC9" s="13"/>
      <c r="AD9" s="78">
        <f t="shared" si="2"/>
        <v>89</v>
      </c>
      <c r="AE9" s="16"/>
      <c r="AF9" s="2"/>
      <c r="AG9" s="1"/>
      <c r="AH9" s="2"/>
      <c r="AI9" s="1"/>
      <c r="AJ9" s="2"/>
      <c r="AK9" s="1"/>
      <c r="AL9" s="13"/>
      <c r="AM9" s="78"/>
      <c r="AN9" s="1"/>
      <c r="AO9" s="9"/>
      <c r="AP9" s="1"/>
      <c r="AQ9" s="10"/>
      <c r="AR9" s="1"/>
      <c r="AS9" s="2"/>
      <c r="AT9" s="1"/>
      <c r="AU9" s="13"/>
      <c r="AV9" s="34"/>
    </row>
    <row r="10" spans="1:48" ht="13.5">
      <c r="A10" s="60" t="s">
        <v>152</v>
      </c>
      <c r="B10" s="61" t="s">
        <v>17</v>
      </c>
      <c r="C10" s="60" t="s">
        <v>59</v>
      </c>
      <c r="D10" s="1" t="s">
        <v>153</v>
      </c>
      <c r="E10" s="10">
        <v>30</v>
      </c>
      <c r="F10" s="1"/>
      <c r="G10" s="10"/>
      <c r="H10" s="1"/>
      <c r="I10" s="2"/>
      <c r="J10" s="1"/>
      <c r="K10" s="2"/>
      <c r="L10" s="27">
        <f t="shared" si="0"/>
        <v>30</v>
      </c>
      <c r="M10" s="71" t="s">
        <v>249</v>
      </c>
      <c r="N10" s="69">
        <v>40</v>
      </c>
      <c r="O10" s="72">
        <v>2</v>
      </c>
      <c r="P10" s="69">
        <v>10</v>
      </c>
      <c r="Q10" s="72">
        <v>1</v>
      </c>
      <c r="R10" s="69">
        <v>1</v>
      </c>
      <c r="S10" s="72"/>
      <c r="T10" s="70"/>
      <c r="U10" s="17">
        <f t="shared" si="1"/>
        <v>81</v>
      </c>
      <c r="V10" s="16"/>
      <c r="W10" s="2"/>
      <c r="X10" s="62"/>
      <c r="Y10" s="2"/>
      <c r="Z10" s="62"/>
      <c r="AA10" s="2"/>
      <c r="AB10" s="62"/>
      <c r="AC10" s="13"/>
      <c r="AD10" s="78">
        <f t="shared" si="2"/>
        <v>81</v>
      </c>
      <c r="AE10" s="16"/>
      <c r="AF10" s="2"/>
      <c r="AG10" s="62"/>
      <c r="AH10" s="2"/>
      <c r="AI10" s="62"/>
      <c r="AJ10" s="2"/>
      <c r="AK10" s="62"/>
      <c r="AL10" s="13"/>
      <c r="AM10" s="78"/>
      <c r="AN10" s="1"/>
      <c r="AO10" s="9"/>
      <c r="AP10" s="1"/>
      <c r="AQ10" s="10"/>
      <c r="AR10" s="1"/>
      <c r="AS10" s="2"/>
      <c r="AT10" s="1"/>
      <c r="AU10" s="13"/>
      <c r="AV10" s="34"/>
    </row>
    <row r="11" spans="1:48" ht="13.5">
      <c r="A11" s="60" t="s">
        <v>149</v>
      </c>
      <c r="B11" s="61" t="s">
        <v>17</v>
      </c>
      <c r="C11" s="60" t="s">
        <v>133</v>
      </c>
      <c r="D11" s="1" t="s">
        <v>58</v>
      </c>
      <c r="E11" s="10">
        <v>40</v>
      </c>
      <c r="F11" s="1"/>
      <c r="G11" s="10"/>
      <c r="H11" s="1"/>
      <c r="I11" s="2"/>
      <c r="J11" s="1"/>
      <c r="K11" s="2"/>
      <c r="L11" s="27">
        <f t="shared" si="0"/>
        <v>40</v>
      </c>
      <c r="M11" s="71" t="s">
        <v>255</v>
      </c>
      <c r="N11" s="69">
        <v>40</v>
      </c>
      <c r="O11" s="72"/>
      <c r="P11" s="69"/>
      <c r="Q11" s="72"/>
      <c r="R11" s="69"/>
      <c r="S11" s="72"/>
      <c r="T11" s="70"/>
      <c r="U11" s="17">
        <f t="shared" si="1"/>
        <v>80</v>
      </c>
      <c r="V11" s="16"/>
      <c r="W11" s="2"/>
      <c r="X11" s="1"/>
      <c r="Y11" s="2"/>
      <c r="Z11" s="1"/>
      <c r="AA11" s="2"/>
      <c r="AB11" s="1"/>
      <c r="AC11" s="13"/>
      <c r="AD11" s="78">
        <f t="shared" si="2"/>
        <v>80</v>
      </c>
      <c r="AE11" s="16"/>
      <c r="AF11" s="2"/>
      <c r="AG11" s="1"/>
      <c r="AH11" s="2"/>
      <c r="AI11" s="1"/>
      <c r="AJ11" s="2"/>
      <c r="AK11" s="1"/>
      <c r="AL11" s="13"/>
      <c r="AM11" s="78"/>
      <c r="AN11" s="1"/>
      <c r="AO11" s="9"/>
      <c r="AP11" s="1"/>
      <c r="AQ11" s="10"/>
      <c r="AR11" s="1"/>
      <c r="AS11" s="2"/>
      <c r="AT11" s="1"/>
      <c r="AU11" s="13"/>
      <c r="AV11" s="34"/>
    </row>
    <row r="12" spans="1:48" ht="13.5">
      <c r="A12" s="60" t="s">
        <v>244</v>
      </c>
      <c r="B12" s="61" t="s">
        <v>17</v>
      </c>
      <c r="C12" s="60" t="s">
        <v>215</v>
      </c>
      <c r="D12" s="62"/>
      <c r="E12" s="10"/>
      <c r="F12" s="1"/>
      <c r="G12" s="10"/>
      <c r="H12" s="1"/>
      <c r="I12" s="2"/>
      <c r="J12" s="1"/>
      <c r="K12" s="2"/>
      <c r="L12" s="27">
        <f t="shared" si="0"/>
        <v>0</v>
      </c>
      <c r="M12" s="71" t="s">
        <v>258</v>
      </c>
      <c r="N12" s="69">
        <v>80</v>
      </c>
      <c r="O12" s="72"/>
      <c r="P12" s="69"/>
      <c r="Q12" s="72"/>
      <c r="R12" s="69"/>
      <c r="S12" s="72"/>
      <c r="T12" s="70"/>
      <c r="U12" s="17">
        <f t="shared" si="1"/>
        <v>80</v>
      </c>
      <c r="V12" s="16"/>
      <c r="W12" s="2"/>
      <c r="X12" s="1"/>
      <c r="Y12" s="2"/>
      <c r="Z12" s="1"/>
      <c r="AA12" s="2"/>
      <c r="AB12" s="1"/>
      <c r="AC12" s="13"/>
      <c r="AD12" s="78">
        <f t="shared" si="2"/>
        <v>80</v>
      </c>
      <c r="AE12" s="16"/>
      <c r="AF12" s="2"/>
      <c r="AG12" s="1"/>
      <c r="AH12" s="2"/>
      <c r="AI12" s="1"/>
      <c r="AJ12" s="2"/>
      <c r="AK12" s="1"/>
      <c r="AL12" s="13"/>
      <c r="AM12" s="78"/>
      <c r="AN12" s="1"/>
      <c r="AO12" s="9"/>
      <c r="AP12" s="1"/>
      <c r="AQ12" s="10"/>
      <c r="AR12" s="1"/>
      <c r="AS12" s="2"/>
      <c r="AT12" s="1"/>
      <c r="AU12" s="13"/>
      <c r="AV12" s="34"/>
    </row>
    <row r="13" spans="1:48" ht="13.5">
      <c r="A13" s="60" t="s">
        <v>250</v>
      </c>
      <c r="B13" s="61" t="s">
        <v>17</v>
      </c>
      <c r="C13" s="60" t="s">
        <v>248</v>
      </c>
      <c r="D13" s="62"/>
      <c r="E13" s="10"/>
      <c r="F13" s="1"/>
      <c r="G13" s="10"/>
      <c r="H13" s="1"/>
      <c r="I13" s="2"/>
      <c r="J13" s="1"/>
      <c r="K13" s="2"/>
      <c r="L13" s="27">
        <f t="shared" si="0"/>
        <v>0</v>
      </c>
      <c r="M13" s="71" t="s">
        <v>249</v>
      </c>
      <c r="N13" s="69">
        <v>80</v>
      </c>
      <c r="O13" s="72"/>
      <c r="P13" s="69"/>
      <c r="Q13" s="72"/>
      <c r="R13" s="69"/>
      <c r="S13" s="72"/>
      <c r="T13" s="70"/>
      <c r="U13" s="17">
        <f t="shared" si="1"/>
        <v>80</v>
      </c>
      <c r="V13" s="16"/>
      <c r="W13" s="77"/>
      <c r="X13" s="2"/>
      <c r="Y13" s="77"/>
      <c r="Z13" s="2"/>
      <c r="AA13" s="77"/>
      <c r="AB13" s="2"/>
      <c r="AC13" s="120"/>
      <c r="AD13" s="78">
        <f t="shared" si="2"/>
        <v>80</v>
      </c>
      <c r="AE13" s="76"/>
      <c r="AF13" s="52"/>
      <c r="AG13" s="1"/>
      <c r="AH13" s="2"/>
      <c r="AI13" s="1"/>
      <c r="AJ13" s="2"/>
      <c r="AK13" s="1"/>
      <c r="AL13" s="13"/>
      <c r="AM13" s="82"/>
      <c r="AN13" s="2"/>
      <c r="AO13" s="5"/>
      <c r="AP13" s="52"/>
      <c r="AQ13" s="1"/>
      <c r="AR13" s="1"/>
      <c r="AS13" s="1"/>
      <c r="AT13" s="1"/>
      <c r="AU13" s="83"/>
      <c r="AV13" s="24"/>
    </row>
    <row r="14" spans="1:48" ht="13.5">
      <c r="A14" s="60" t="s">
        <v>150</v>
      </c>
      <c r="B14" s="61" t="s">
        <v>17</v>
      </c>
      <c r="C14" s="60" t="s">
        <v>128</v>
      </c>
      <c r="D14" s="1" t="s">
        <v>151</v>
      </c>
      <c r="E14" s="10">
        <v>30</v>
      </c>
      <c r="F14" s="1"/>
      <c r="G14" s="10"/>
      <c r="H14" s="1"/>
      <c r="I14" s="2"/>
      <c r="J14" s="1"/>
      <c r="K14" s="2"/>
      <c r="L14" s="27">
        <f t="shared" si="0"/>
        <v>30</v>
      </c>
      <c r="M14" s="71" t="s">
        <v>257</v>
      </c>
      <c r="N14" s="69">
        <v>36</v>
      </c>
      <c r="O14" s="72">
        <v>1</v>
      </c>
      <c r="P14" s="69">
        <v>5</v>
      </c>
      <c r="Q14" s="72"/>
      <c r="R14" s="69"/>
      <c r="S14" s="72"/>
      <c r="T14" s="70"/>
      <c r="U14" s="17">
        <f t="shared" si="1"/>
        <v>71</v>
      </c>
      <c r="V14" s="16"/>
      <c r="W14" s="2"/>
      <c r="X14" s="1"/>
      <c r="Y14" s="2"/>
      <c r="Z14" s="1"/>
      <c r="AA14" s="2"/>
      <c r="AB14" s="1"/>
      <c r="AC14" s="13"/>
      <c r="AD14" s="78">
        <f aca="true" t="shared" si="3" ref="AD14:AD48">AC14+AA14+Y14+W14+U14</f>
        <v>71</v>
      </c>
      <c r="AE14" s="16"/>
      <c r="AF14" s="2"/>
      <c r="AG14" s="1"/>
      <c r="AH14" s="2"/>
      <c r="AI14" s="1"/>
      <c r="AJ14" s="2"/>
      <c r="AK14" s="1"/>
      <c r="AL14" s="13"/>
      <c r="AM14" s="78"/>
      <c r="AN14" s="1"/>
      <c r="AO14" s="9"/>
      <c r="AP14" s="1"/>
      <c r="AQ14" s="10"/>
      <c r="AR14" s="1"/>
      <c r="AS14" s="2"/>
      <c r="AT14" s="1"/>
      <c r="AU14" s="13"/>
      <c r="AV14" s="34"/>
    </row>
    <row r="15" spans="1:48" ht="13.5">
      <c r="A15" s="60" t="s">
        <v>155</v>
      </c>
      <c r="B15" s="61" t="s">
        <v>17</v>
      </c>
      <c r="C15" s="60" t="s">
        <v>128</v>
      </c>
      <c r="D15" s="62" t="s">
        <v>156</v>
      </c>
      <c r="E15" s="10">
        <v>27</v>
      </c>
      <c r="F15" s="1"/>
      <c r="G15" s="10"/>
      <c r="H15" s="1">
        <v>1</v>
      </c>
      <c r="I15" s="2">
        <v>1</v>
      </c>
      <c r="J15" s="1"/>
      <c r="K15" s="2"/>
      <c r="L15" s="27">
        <f t="shared" si="0"/>
        <v>30</v>
      </c>
      <c r="M15" s="71" t="s">
        <v>259</v>
      </c>
      <c r="N15" s="69">
        <v>17</v>
      </c>
      <c r="O15" s="72"/>
      <c r="P15" s="69"/>
      <c r="Q15" s="72"/>
      <c r="R15" s="69"/>
      <c r="S15" s="72"/>
      <c r="T15" s="70"/>
      <c r="U15" s="17">
        <f t="shared" si="1"/>
        <v>47</v>
      </c>
      <c r="V15" s="16"/>
      <c r="W15" s="2"/>
      <c r="X15" s="1"/>
      <c r="Y15" s="2"/>
      <c r="Z15" s="1"/>
      <c r="AA15" s="2"/>
      <c r="AB15" s="1"/>
      <c r="AC15" s="13"/>
      <c r="AD15" s="78">
        <f t="shared" si="3"/>
        <v>47</v>
      </c>
      <c r="AE15" s="16"/>
      <c r="AF15" s="2"/>
      <c r="AG15" s="1"/>
      <c r="AH15" s="2"/>
      <c r="AI15" s="1"/>
      <c r="AJ15" s="2"/>
      <c r="AK15" s="1"/>
      <c r="AL15" s="13"/>
      <c r="AM15" s="78"/>
      <c r="AN15" s="1"/>
      <c r="AO15" s="9"/>
      <c r="AP15" s="1"/>
      <c r="AQ15" s="10"/>
      <c r="AR15" s="1"/>
      <c r="AS15" s="2"/>
      <c r="AT15" s="1"/>
      <c r="AU15" s="13"/>
      <c r="AV15" s="34"/>
    </row>
    <row r="16" spans="1:48" ht="13.5">
      <c r="A16" s="60" t="s">
        <v>145</v>
      </c>
      <c r="B16" s="61" t="s">
        <v>17</v>
      </c>
      <c r="C16" s="60" t="s">
        <v>49</v>
      </c>
      <c r="D16" s="1" t="s">
        <v>60</v>
      </c>
      <c r="E16" s="10">
        <v>30</v>
      </c>
      <c r="F16" s="1">
        <v>1</v>
      </c>
      <c r="G16" s="10">
        <v>5</v>
      </c>
      <c r="H16" s="1">
        <v>1</v>
      </c>
      <c r="I16" s="2">
        <v>1</v>
      </c>
      <c r="J16" s="1"/>
      <c r="K16" s="2"/>
      <c r="L16" s="27">
        <f t="shared" si="0"/>
        <v>44</v>
      </c>
      <c r="M16" s="71"/>
      <c r="N16" s="69"/>
      <c r="O16" s="72"/>
      <c r="P16" s="69"/>
      <c r="Q16" s="72"/>
      <c r="R16" s="69"/>
      <c r="S16" s="72"/>
      <c r="T16" s="70"/>
      <c r="U16" s="17">
        <f t="shared" si="1"/>
        <v>44</v>
      </c>
      <c r="V16" s="16"/>
      <c r="W16" s="2"/>
      <c r="X16" s="1"/>
      <c r="Y16" s="2"/>
      <c r="Z16" s="1"/>
      <c r="AA16" s="2"/>
      <c r="AB16" s="1"/>
      <c r="AC16" s="13"/>
      <c r="AD16" s="78">
        <f t="shared" si="3"/>
        <v>44</v>
      </c>
      <c r="AE16" s="16"/>
      <c r="AF16" s="2"/>
      <c r="AG16" s="1"/>
      <c r="AH16" s="2"/>
      <c r="AI16" s="1"/>
      <c r="AJ16" s="2"/>
      <c r="AK16" s="1"/>
      <c r="AL16" s="13"/>
      <c r="AM16" s="78"/>
      <c r="AN16" s="1"/>
      <c r="AO16" s="9"/>
      <c r="AP16" s="1"/>
      <c r="AQ16" s="10"/>
      <c r="AR16" s="1"/>
      <c r="AS16" s="2"/>
      <c r="AT16" s="1"/>
      <c r="AU16" s="13"/>
      <c r="AV16" s="34"/>
    </row>
    <row r="17" spans="1:48" ht="13.5">
      <c r="A17" s="60" t="s">
        <v>279</v>
      </c>
      <c r="B17" s="61" t="s">
        <v>17</v>
      </c>
      <c r="C17" s="60" t="s">
        <v>148</v>
      </c>
      <c r="D17" s="1" t="s">
        <v>57</v>
      </c>
      <c r="E17" s="10">
        <v>16</v>
      </c>
      <c r="F17" s="1">
        <v>1</v>
      </c>
      <c r="G17" s="10">
        <v>5</v>
      </c>
      <c r="H17" s="1"/>
      <c r="I17" s="2"/>
      <c r="J17" s="1"/>
      <c r="K17" s="2"/>
      <c r="L17" s="27">
        <f t="shared" si="0"/>
        <v>27</v>
      </c>
      <c r="M17" s="71" t="s">
        <v>262</v>
      </c>
      <c r="N17" s="69">
        <v>16</v>
      </c>
      <c r="O17" s="72"/>
      <c r="P17" s="69"/>
      <c r="Q17" s="72"/>
      <c r="R17" s="69"/>
      <c r="S17" s="72"/>
      <c r="T17" s="70"/>
      <c r="U17" s="17">
        <f t="shared" si="1"/>
        <v>43</v>
      </c>
      <c r="V17" s="16"/>
      <c r="W17" s="2"/>
      <c r="X17" s="1"/>
      <c r="Y17" s="2"/>
      <c r="Z17" s="1"/>
      <c r="AA17" s="2"/>
      <c r="AB17" s="1"/>
      <c r="AC17" s="13"/>
      <c r="AD17" s="78">
        <f t="shared" si="3"/>
        <v>43</v>
      </c>
      <c r="AE17" s="16"/>
      <c r="AF17" s="2"/>
      <c r="AG17" s="1"/>
      <c r="AH17" s="2"/>
      <c r="AI17" s="1"/>
      <c r="AJ17" s="2"/>
      <c r="AK17" s="1"/>
      <c r="AL17" s="13"/>
      <c r="AM17" s="78"/>
      <c r="AN17" s="1"/>
      <c r="AO17" s="9"/>
      <c r="AP17" s="1"/>
      <c r="AQ17" s="10"/>
      <c r="AR17" s="1"/>
      <c r="AS17" s="2"/>
      <c r="AT17" s="1"/>
      <c r="AU17" s="13"/>
      <c r="AV17" s="34"/>
    </row>
    <row r="18" spans="1:48" ht="13.5">
      <c r="A18" s="60" t="s">
        <v>278</v>
      </c>
      <c r="B18" s="61" t="s">
        <v>246</v>
      </c>
      <c r="C18" s="60" t="s">
        <v>256</v>
      </c>
      <c r="D18" s="62"/>
      <c r="E18" s="10"/>
      <c r="F18" s="1"/>
      <c r="G18" s="10"/>
      <c r="H18" s="1"/>
      <c r="I18" s="2"/>
      <c r="J18" s="1"/>
      <c r="K18" s="2"/>
      <c r="L18" s="27">
        <f t="shared" si="0"/>
        <v>0</v>
      </c>
      <c r="M18" s="71" t="s">
        <v>249</v>
      </c>
      <c r="N18" s="69">
        <v>40</v>
      </c>
      <c r="O18" s="72"/>
      <c r="P18" s="69"/>
      <c r="Q18" s="72"/>
      <c r="R18" s="69"/>
      <c r="S18" s="72"/>
      <c r="T18" s="70"/>
      <c r="U18" s="17">
        <f t="shared" si="1"/>
        <v>40</v>
      </c>
      <c r="V18" s="16"/>
      <c r="W18" s="2"/>
      <c r="X18" s="1"/>
      <c r="Y18" s="2"/>
      <c r="Z18" s="1"/>
      <c r="AA18" s="2"/>
      <c r="AB18" s="1"/>
      <c r="AC18" s="13"/>
      <c r="AD18" s="78">
        <f t="shared" si="3"/>
        <v>40</v>
      </c>
      <c r="AE18" s="16"/>
      <c r="AF18" s="2"/>
      <c r="AG18" s="1"/>
      <c r="AH18" s="2"/>
      <c r="AI18" s="1"/>
      <c r="AJ18" s="2"/>
      <c r="AK18" s="1"/>
      <c r="AL18" s="13"/>
      <c r="AM18" s="78"/>
      <c r="AN18" s="1"/>
      <c r="AO18" s="9"/>
      <c r="AP18" s="1"/>
      <c r="AQ18" s="10"/>
      <c r="AR18" s="1"/>
      <c r="AS18" s="2"/>
      <c r="AT18" s="1"/>
      <c r="AU18" s="13"/>
      <c r="AV18" s="34"/>
    </row>
    <row r="19" spans="1:48" ht="13.5">
      <c r="A19" s="60" t="s">
        <v>251</v>
      </c>
      <c r="B19" s="61" t="s">
        <v>17</v>
      </c>
      <c r="C19" s="60" t="s">
        <v>252</v>
      </c>
      <c r="D19" s="62"/>
      <c r="E19" s="10"/>
      <c r="F19" s="1"/>
      <c r="G19" s="10"/>
      <c r="H19" s="1"/>
      <c r="I19" s="2"/>
      <c r="J19" s="1"/>
      <c r="K19" s="2"/>
      <c r="L19" s="27">
        <f t="shared" si="0"/>
        <v>0</v>
      </c>
      <c r="M19" s="71" t="s">
        <v>253</v>
      </c>
      <c r="N19" s="69">
        <v>30</v>
      </c>
      <c r="O19" s="72"/>
      <c r="P19" s="69"/>
      <c r="Q19" s="72"/>
      <c r="R19" s="69"/>
      <c r="S19" s="72"/>
      <c r="T19" s="70"/>
      <c r="U19" s="17">
        <f t="shared" si="1"/>
        <v>30</v>
      </c>
      <c r="V19" s="16"/>
      <c r="W19" s="2"/>
      <c r="X19" s="1"/>
      <c r="Y19" s="2"/>
      <c r="Z19" s="1"/>
      <c r="AA19" s="2"/>
      <c r="AB19" s="1"/>
      <c r="AC19" s="13"/>
      <c r="AD19" s="78">
        <f t="shared" si="3"/>
        <v>30</v>
      </c>
      <c r="AE19" s="16"/>
      <c r="AF19" s="2"/>
      <c r="AG19" s="1"/>
      <c r="AH19" s="2"/>
      <c r="AI19" s="1"/>
      <c r="AJ19" s="2"/>
      <c r="AK19" s="1"/>
      <c r="AL19" s="13"/>
      <c r="AM19" s="78"/>
      <c r="AN19" s="1"/>
      <c r="AO19" s="9"/>
      <c r="AP19" s="1"/>
      <c r="AQ19" s="10"/>
      <c r="AR19" s="1"/>
      <c r="AS19" s="2"/>
      <c r="AT19" s="1"/>
      <c r="AU19" s="13"/>
      <c r="AV19" s="34"/>
    </row>
    <row r="20" spans="1:48" ht="13.5">
      <c r="A20" s="60" t="s">
        <v>48</v>
      </c>
      <c r="B20" s="61" t="s">
        <v>17</v>
      </c>
      <c r="C20" s="60" t="s">
        <v>133</v>
      </c>
      <c r="D20" s="92" t="s">
        <v>157</v>
      </c>
      <c r="E20" s="10">
        <v>16</v>
      </c>
      <c r="F20" s="1"/>
      <c r="G20" s="10"/>
      <c r="H20" s="1"/>
      <c r="I20" s="2"/>
      <c r="J20" s="1"/>
      <c r="K20" s="2"/>
      <c r="L20" s="27">
        <f t="shared" si="0"/>
        <v>16</v>
      </c>
      <c r="M20" s="94"/>
      <c r="N20" s="69"/>
      <c r="O20" s="72"/>
      <c r="P20" s="69"/>
      <c r="Q20" s="72"/>
      <c r="R20" s="69"/>
      <c r="S20" s="72"/>
      <c r="T20" s="70"/>
      <c r="U20" s="17">
        <f t="shared" si="1"/>
        <v>16</v>
      </c>
      <c r="V20" s="16"/>
      <c r="W20" s="2"/>
      <c r="X20" s="1"/>
      <c r="Y20" s="2"/>
      <c r="Z20" s="1"/>
      <c r="AA20" s="2"/>
      <c r="AB20" s="1"/>
      <c r="AC20" s="13"/>
      <c r="AD20" s="78">
        <f t="shared" si="3"/>
        <v>16</v>
      </c>
      <c r="AE20" s="16"/>
      <c r="AF20" s="2"/>
      <c r="AG20" s="1"/>
      <c r="AH20" s="2"/>
      <c r="AI20" s="1"/>
      <c r="AJ20" s="2"/>
      <c r="AK20" s="1"/>
      <c r="AL20" s="13"/>
      <c r="AM20" s="78"/>
      <c r="AN20" s="1"/>
      <c r="AO20" s="9"/>
      <c r="AP20" s="1"/>
      <c r="AQ20" s="10"/>
      <c r="AR20" s="1"/>
      <c r="AS20" s="2"/>
      <c r="AT20" s="1"/>
      <c r="AU20" s="13"/>
      <c r="AV20" s="34"/>
    </row>
    <row r="21" spans="1:48" ht="13.5">
      <c r="A21" s="60"/>
      <c r="B21" s="61"/>
      <c r="C21" s="60"/>
      <c r="D21" s="1"/>
      <c r="E21" s="10"/>
      <c r="F21" s="1"/>
      <c r="G21" s="10"/>
      <c r="H21" s="1"/>
      <c r="I21" s="2"/>
      <c r="J21" s="1"/>
      <c r="K21" s="2"/>
      <c r="L21" s="27">
        <f aca="true" t="shared" si="4" ref="L21:L42">SUM(E21:K21,G21,I21)</f>
        <v>0</v>
      </c>
      <c r="M21" s="71"/>
      <c r="N21" s="69"/>
      <c r="O21" s="72"/>
      <c r="P21" s="69"/>
      <c r="Q21" s="72"/>
      <c r="R21" s="69"/>
      <c r="S21" s="72"/>
      <c r="T21" s="70"/>
      <c r="U21" s="17">
        <f aca="true" t="shared" si="5" ref="U21:U46">SUM(L21+N21+P21+R21+T21)</f>
        <v>0</v>
      </c>
      <c r="V21" s="16"/>
      <c r="W21" s="2"/>
      <c r="X21" s="1"/>
      <c r="Y21" s="2"/>
      <c r="Z21" s="1"/>
      <c r="AA21" s="2"/>
      <c r="AB21" s="1"/>
      <c r="AC21" s="13"/>
      <c r="AD21" s="78">
        <f t="shared" si="3"/>
        <v>0</v>
      </c>
      <c r="AE21" s="16"/>
      <c r="AF21" s="2"/>
      <c r="AG21" s="1"/>
      <c r="AH21" s="2"/>
      <c r="AI21" s="1"/>
      <c r="AJ21" s="2"/>
      <c r="AK21" s="1"/>
      <c r="AL21" s="13"/>
      <c r="AM21" s="78"/>
      <c r="AN21" s="1"/>
      <c r="AO21" s="9"/>
      <c r="AP21" s="1"/>
      <c r="AQ21" s="10"/>
      <c r="AR21" s="1"/>
      <c r="AS21" s="2"/>
      <c r="AT21" s="1"/>
      <c r="AU21" s="13"/>
      <c r="AV21" s="34"/>
    </row>
    <row r="22" spans="1:48" ht="13.5">
      <c r="A22" s="60"/>
      <c r="B22" s="61"/>
      <c r="C22" s="60"/>
      <c r="D22" s="62"/>
      <c r="E22" s="10"/>
      <c r="F22" s="1"/>
      <c r="G22" s="10"/>
      <c r="H22" s="1"/>
      <c r="I22" s="2"/>
      <c r="J22" s="1"/>
      <c r="K22" s="2"/>
      <c r="L22" s="27">
        <f t="shared" si="4"/>
        <v>0</v>
      </c>
      <c r="M22" s="71"/>
      <c r="N22" s="69"/>
      <c r="O22" s="72"/>
      <c r="P22" s="69"/>
      <c r="Q22" s="72"/>
      <c r="R22" s="69"/>
      <c r="S22" s="72"/>
      <c r="T22" s="70"/>
      <c r="U22" s="17">
        <f t="shared" si="5"/>
        <v>0</v>
      </c>
      <c r="V22" s="16"/>
      <c r="W22" s="2"/>
      <c r="X22" s="1"/>
      <c r="Y22" s="2"/>
      <c r="Z22" s="1"/>
      <c r="AA22" s="2"/>
      <c r="AB22" s="1"/>
      <c r="AC22" s="13"/>
      <c r="AD22" s="78">
        <f t="shared" si="3"/>
        <v>0</v>
      </c>
      <c r="AE22" s="16"/>
      <c r="AF22" s="2"/>
      <c r="AG22" s="1"/>
      <c r="AH22" s="2"/>
      <c r="AI22" s="1"/>
      <c r="AJ22" s="2"/>
      <c r="AK22" s="1"/>
      <c r="AL22" s="13"/>
      <c r="AM22" s="78"/>
      <c r="AN22" s="1"/>
      <c r="AO22" s="9"/>
      <c r="AP22" s="1"/>
      <c r="AQ22" s="10"/>
      <c r="AR22" s="1"/>
      <c r="AS22" s="2"/>
      <c r="AT22" s="1"/>
      <c r="AU22" s="13"/>
      <c r="AV22" s="34"/>
    </row>
    <row r="23" spans="1:48" ht="13.5">
      <c r="A23" s="60"/>
      <c r="B23" s="61"/>
      <c r="C23" s="60"/>
      <c r="D23" s="1"/>
      <c r="E23" s="10"/>
      <c r="F23" s="1"/>
      <c r="G23" s="10"/>
      <c r="H23" s="1"/>
      <c r="I23" s="2"/>
      <c r="J23" s="1"/>
      <c r="K23" s="2"/>
      <c r="L23" s="27">
        <f t="shared" si="4"/>
        <v>0</v>
      </c>
      <c r="M23" s="62"/>
      <c r="N23" s="69"/>
      <c r="O23" s="72"/>
      <c r="P23" s="69"/>
      <c r="Q23" s="72"/>
      <c r="R23" s="69"/>
      <c r="S23" s="72"/>
      <c r="T23" s="70"/>
      <c r="U23" s="17">
        <f t="shared" si="5"/>
        <v>0</v>
      </c>
      <c r="V23" s="1"/>
      <c r="W23" s="2"/>
      <c r="X23" s="62"/>
      <c r="Y23" s="2"/>
      <c r="Z23" s="62"/>
      <c r="AA23" s="2"/>
      <c r="AB23" s="62"/>
      <c r="AC23" s="2"/>
      <c r="AD23" s="78">
        <f t="shared" si="3"/>
        <v>0</v>
      </c>
      <c r="AE23" s="1"/>
      <c r="AF23" s="2"/>
      <c r="AG23" s="62"/>
      <c r="AH23" s="2"/>
      <c r="AI23" s="62"/>
      <c r="AJ23" s="2"/>
      <c r="AK23" s="62"/>
      <c r="AL23" s="2"/>
      <c r="AM23" s="99"/>
      <c r="AN23" s="1"/>
      <c r="AO23" s="10"/>
      <c r="AP23" s="1"/>
      <c r="AQ23" s="123"/>
      <c r="AS23" s="81"/>
      <c r="AU23" s="81"/>
      <c r="AV23" s="85"/>
    </row>
    <row r="24" spans="1:48" ht="13.5">
      <c r="A24" s="60"/>
      <c r="B24" s="61"/>
      <c r="C24" s="60"/>
      <c r="D24" s="62"/>
      <c r="E24" s="10"/>
      <c r="F24" s="1"/>
      <c r="G24" s="10"/>
      <c r="H24" s="1"/>
      <c r="I24" s="2"/>
      <c r="J24" s="1"/>
      <c r="K24" s="2"/>
      <c r="L24" s="27">
        <f t="shared" si="4"/>
        <v>0</v>
      </c>
      <c r="M24" s="71"/>
      <c r="N24" s="69"/>
      <c r="O24" s="72"/>
      <c r="P24" s="69"/>
      <c r="Q24" s="72"/>
      <c r="R24" s="69"/>
      <c r="S24" s="72"/>
      <c r="T24" s="70"/>
      <c r="U24" s="17">
        <f t="shared" si="5"/>
        <v>0</v>
      </c>
      <c r="V24" s="16"/>
      <c r="W24" s="2"/>
      <c r="X24" s="1"/>
      <c r="Y24" s="2"/>
      <c r="Z24" s="1"/>
      <c r="AA24" s="2"/>
      <c r="AB24" s="1"/>
      <c r="AC24" s="13"/>
      <c r="AD24" s="78">
        <f t="shared" si="3"/>
        <v>0</v>
      </c>
      <c r="AE24" s="16"/>
      <c r="AF24" s="2"/>
      <c r="AG24" s="1"/>
      <c r="AH24" s="2"/>
      <c r="AI24" s="1"/>
      <c r="AJ24" s="2"/>
      <c r="AK24" s="1"/>
      <c r="AL24" s="13"/>
      <c r="AM24" s="78"/>
      <c r="AN24" s="1"/>
      <c r="AO24" s="9"/>
      <c r="AP24" s="1"/>
      <c r="AQ24" s="10"/>
      <c r="AR24" s="1"/>
      <c r="AS24" s="2"/>
      <c r="AT24" s="1"/>
      <c r="AU24" s="13"/>
      <c r="AV24" s="34"/>
    </row>
    <row r="25" spans="1:48" ht="13.5">
      <c r="A25" s="60"/>
      <c r="B25" s="61"/>
      <c r="C25" s="60"/>
      <c r="D25" s="62"/>
      <c r="E25" s="10"/>
      <c r="F25" s="1"/>
      <c r="G25" s="10"/>
      <c r="H25" s="1"/>
      <c r="I25" s="2"/>
      <c r="J25" s="1"/>
      <c r="K25" s="2"/>
      <c r="L25" s="27">
        <f t="shared" si="4"/>
        <v>0</v>
      </c>
      <c r="M25" s="71"/>
      <c r="N25" s="69"/>
      <c r="O25" s="72"/>
      <c r="P25" s="69"/>
      <c r="Q25" s="72"/>
      <c r="R25" s="69"/>
      <c r="S25" s="72"/>
      <c r="T25" s="70"/>
      <c r="U25" s="17">
        <f t="shared" si="5"/>
        <v>0</v>
      </c>
      <c r="V25" s="16"/>
      <c r="W25" s="2"/>
      <c r="X25" s="1"/>
      <c r="Y25" s="2"/>
      <c r="Z25" s="1"/>
      <c r="AA25" s="2"/>
      <c r="AB25" s="1"/>
      <c r="AC25" s="13"/>
      <c r="AD25" s="78">
        <f t="shared" si="3"/>
        <v>0</v>
      </c>
      <c r="AE25" s="16"/>
      <c r="AF25" s="2"/>
      <c r="AG25" s="1"/>
      <c r="AH25" s="2"/>
      <c r="AI25" s="1"/>
      <c r="AJ25" s="2"/>
      <c r="AK25" s="1"/>
      <c r="AL25" s="13"/>
      <c r="AM25" s="78"/>
      <c r="AN25" s="1"/>
      <c r="AO25" s="9"/>
      <c r="AP25" s="1"/>
      <c r="AQ25" s="10"/>
      <c r="AR25" s="1"/>
      <c r="AS25" s="2"/>
      <c r="AT25" s="1"/>
      <c r="AU25" s="13"/>
      <c r="AV25" s="34"/>
    </row>
    <row r="26" spans="1:48" ht="13.5">
      <c r="A26" s="60"/>
      <c r="B26" s="61"/>
      <c r="C26" s="60"/>
      <c r="D26" s="62"/>
      <c r="E26" s="10"/>
      <c r="F26" s="1"/>
      <c r="G26" s="10"/>
      <c r="H26" s="1"/>
      <c r="I26" s="2"/>
      <c r="J26" s="1"/>
      <c r="K26" s="2"/>
      <c r="L26" s="27">
        <f t="shared" si="4"/>
        <v>0</v>
      </c>
      <c r="M26" s="71"/>
      <c r="N26" s="69"/>
      <c r="O26" s="72"/>
      <c r="P26" s="69"/>
      <c r="Q26" s="72"/>
      <c r="R26" s="69"/>
      <c r="S26" s="72"/>
      <c r="T26" s="70"/>
      <c r="U26" s="17">
        <f t="shared" si="5"/>
        <v>0</v>
      </c>
      <c r="V26" s="16"/>
      <c r="W26" s="2"/>
      <c r="X26" s="1"/>
      <c r="Y26" s="2"/>
      <c r="Z26" s="1"/>
      <c r="AA26" s="2"/>
      <c r="AB26" s="1"/>
      <c r="AC26" s="13"/>
      <c r="AD26" s="78">
        <f t="shared" si="3"/>
        <v>0</v>
      </c>
      <c r="AE26" s="16"/>
      <c r="AF26" s="2"/>
      <c r="AG26" s="1"/>
      <c r="AH26" s="2"/>
      <c r="AI26" s="1"/>
      <c r="AJ26" s="2"/>
      <c r="AK26" s="1"/>
      <c r="AL26" s="13"/>
      <c r="AM26" s="78"/>
      <c r="AN26" s="1"/>
      <c r="AO26" s="9"/>
      <c r="AP26" s="1"/>
      <c r="AQ26" s="10"/>
      <c r="AR26" s="1"/>
      <c r="AS26" s="2"/>
      <c r="AT26" s="1"/>
      <c r="AU26" s="13"/>
      <c r="AV26" s="34"/>
    </row>
    <row r="27" spans="1:48" ht="13.5">
      <c r="A27" s="60"/>
      <c r="B27" s="61"/>
      <c r="C27" s="60"/>
      <c r="D27" s="62"/>
      <c r="E27" s="10"/>
      <c r="F27" s="1"/>
      <c r="G27" s="10"/>
      <c r="H27" s="1"/>
      <c r="I27" s="2"/>
      <c r="J27" s="1"/>
      <c r="K27" s="2"/>
      <c r="L27" s="27">
        <f t="shared" si="4"/>
        <v>0</v>
      </c>
      <c r="M27" s="71"/>
      <c r="N27" s="69"/>
      <c r="O27" s="72"/>
      <c r="P27" s="69"/>
      <c r="Q27" s="72"/>
      <c r="R27" s="69"/>
      <c r="S27" s="72"/>
      <c r="T27" s="70"/>
      <c r="U27" s="17">
        <f t="shared" si="5"/>
        <v>0</v>
      </c>
      <c r="V27" s="16"/>
      <c r="W27" s="2"/>
      <c r="X27" s="1"/>
      <c r="Y27" s="2"/>
      <c r="Z27" s="1"/>
      <c r="AA27" s="2"/>
      <c r="AB27" s="1"/>
      <c r="AC27" s="13"/>
      <c r="AD27" s="78">
        <f t="shared" si="3"/>
        <v>0</v>
      </c>
      <c r="AE27" s="16"/>
      <c r="AF27" s="2"/>
      <c r="AG27" s="1"/>
      <c r="AH27" s="2"/>
      <c r="AI27" s="1"/>
      <c r="AJ27" s="2"/>
      <c r="AK27" s="1"/>
      <c r="AL27" s="13"/>
      <c r="AM27" s="78"/>
      <c r="AN27" s="1"/>
      <c r="AO27" s="9"/>
      <c r="AP27" s="1"/>
      <c r="AQ27" s="10"/>
      <c r="AR27" s="1"/>
      <c r="AS27" s="2"/>
      <c r="AT27" s="1"/>
      <c r="AU27" s="13"/>
      <c r="AV27" s="34"/>
    </row>
    <row r="28" spans="1:48" ht="13.5">
      <c r="A28" s="60"/>
      <c r="B28" s="61"/>
      <c r="C28" s="60"/>
      <c r="D28" s="1"/>
      <c r="E28" s="10"/>
      <c r="F28" s="1"/>
      <c r="G28" s="10"/>
      <c r="H28" s="1"/>
      <c r="I28" s="2"/>
      <c r="J28" s="1"/>
      <c r="K28" s="2"/>
      <c r="L28" s="27">
        <f t="shared" si="4"/>
        <v>0</v>
      </c>
      <c r="M28" s="94"/>
      <c r="N28" s="69"/>
      <c r="O28" s="72"/>
      <c r="P28" s="69"/>
      <c r="Q28" s="72"/>
      <c r="R28" s="69"/>
      <c r="S28" s="72"/>
      <c r="T28" s="70"/>
      <c r="U28" s="17">
        <f t="shared" si="5"/>
        <v>0</v>
      </c>
      <c r="V28" s="16"/>
      <c r="W28" s="2"/>
      <c r="X28" s="1"/>
      <c r="Y28" s="2"/>
      <c r="Z28" s="1"/>
      <c r="AA28" s="2"/>
      <c r="AB28" s="1"/>
      <c r="AC28" s="13"/>
      <c r="AD28" s="78">
        <f t="shared" si="3"/>
        <v>0</v>
      </c>
      <c r="AE28" s="16"/>
      <c r="AF28" s="2"/>
      <c r="AG28" s="1"/>
      <c r="AH28" s="2"/>
      <c r="AI28" s="1"/>
      <c r="AJ28" s="2"/>
      <c r="AK28" s="1"/>
      <c r="AL28" s="13"/>
      <c r="AM28" s="78"/>
      <c r="AN28" s="1"/>
      <c r="AO28" s="9"/>
      <c r="AP28" s="1"/>
      <c r="AQ28" s="10"/>
      <c r="AR28" s="1"/>
      <c r="AS28" s="2"/>
      <c r="AT28" s="1"/>
      <c r="AU28" s="13"/>
      <c r="AV28" s="34"/>
    </row>
    <row r="29" spans="1:48" ht="13.5">
      <c r="A29" s="60"/>
      <c r="B29" s="61"/>
      <c r="C29" s="60"/>
      <c r="D29" s="92"/>
      <c r="E29" s="10"/>
      <c r="F29" s="1"/>
      <c r="G29" s="10"/>
      <c r="H29" s="1"/>
      <c r="I29" s="2"/>
      <c r="J29" s="1"/>
      <c r="K29" s="2"/>
      <c r="L29" s="27">
        <f t="shared" si="4"/>
        <v>0</v>
      </c>
      <c r="M29" s="94"/>
      <c r="N29" s="69"/>
      <c r="O29" s="72"/>
      <c r="P29" s="69"/>
      <c r="Q29" s="72"/>
      <c r="R29" s="69"/>
      <c r="S29" s="72"/>
      <c r="T29" s="70"/>
      <c r="U29" s="17">
        <f t="shared" si="5"/>
        <v>0</v>
      </c>
      <c r="V29" s="16"/>
      <c r="W29" s="2"/>
      <c r="X29" s="1"/>
      <c r="Y29" s="2"/>
      <c r="Z29" s="1"/>
      <c r="AA29" s="2"/>
      <c r="AB29" s="1"/>
      <c r="AC29" s="13"/>
      <c r="AD29" s="78">
        <f t="shared" si="3"/>
        <v>0</v>
      </c>
      <c r="AE29" s="16"/>
      <c r="AF29" s="2"/>
      <c r="AG29" s="1"/>
      <c r="AH29" s="2"/>
      <c r="AI29" s="1"/>
      <c r="AJ29" s="2"/>
      <c r="AK29" s="1"/>
      <c r="AL29" s="13"/>
      <c r="AM29" s="78"/>
      <c r="AN29" s="1"/>
      <c r="AO29" s="9"/>
      <c r="AP29" s="1"/>
      <c r="AQ29" s="10"/>
      <c r="AR29" s="1"/>
      <c r="AS29" s="2"/>
      <c r="AT29" s="1"/>
      <c r="AU29" s="13"/>
      <c r="AV29" s="34"/>
    </row>
    <row r="30" spans="1:48" ht="13.5">
      <c r="A30" s="60"/>
      <c r="B30" s="61"/>
      <c r="C30" s="60"/>
      <c r="D30" s="1"/>
      <c r="E30" s="10"/>
      <c r="F30" s="1"/>
      <c r="G30" s="10"/>
      <c r="H30" s="1"/>
      <c r="I30" s="2"/>
      <c r="J30" s="1"/>
      <c r="K30" s="2"/>
      <c r="L30" s="27">
        <f t="shared" si="4"/>
        <v>0</v>
      </c>
      <c r="M30" s="71"/>
      <c r="N30" s="69"/>
      <c r="O30" s="72"/>
      <c r="P30" s="69"/>
      <c r="Q30" s="72"/>
      <c r="R30" s="69"/>
      <c r="S30" s="72"/>
      <c r="T30" s="70"/>
      <c r="U30" s="17">
        <f t="shared" si="5"/>
        <v>0</v>
      </c>
      <c r="V30" s="16"/>
      <c r="W30" s="2"/>
      <c r="X30" s="1"/>
      <c r="Y30" s="2"/>
      <c r="Z30" s="1"/>
      <c r="AA30" s="2"/>
      <c r="AB30" s="1"/>
      <c r="AC30" s="13"/>
      <c r="AD30" s="78">
        <f t="shared" si="3"/>
        <v>0</v>
      </c>
      <c r="AE30" s="16"/>
      <c r="AF30" s="2"/>
      <c r="AG30" s="1"/>
      <c r="AH30" s="2"/>
      <c r="AI30" s="1"/>
      <c r="AJ30" s="2"/>
      <c r="AK30" s="1"/>
      <c r="AL30" s="13"/>
      <c r="AM30" s="78"/>
      <c r="AN30" s="1"/>
      <c r="AO30" s="9"/>
      <c r="AP30" s="1"/>
      <c r="AQ30" s="10"/>
      <c r="AR30" s="1"/>
      <c r="AS30" s="2"/>
      <c r="AT30" s="1"/>
      <c r="AU30" s="13"/>
      <c r="AV30" s="34"/>
    </row>
    <row r="31" spans="1:48" ht="13.5">
      <c r="A31" s="60"/>
      <c r="B31" s="61"/>
      <c r="C31" s="60"/>
      <c r="D31" s="92"/>
      <c r="E31" s="10"/>
      <c r="F31" s="1"/>
      <c r="G31" s="10"/>
      <c r="H31" s="1"/>
      <c r="I31" s="2"/>
      <c r="J31" s="1"/>
      <c r="K31" s="2"/>
      <c r="L31" s="27">
        <f t="shared" si="4"/>
        <v>0</v>
      </c>
      <c r="M31" s="94"/>
      <c r="N31" s="69"/>
      <c r="O31" s="72"/>
      <c r="P31" s="69"/>
      <c r="Q31" s="72"/>
      <c r="R31" s="69"/>
      <c r="S31" s="72"/>
      <c r="T31" s="70"/>
      <c r="U31" s="17">
        <f t="shared" si="5"/>
        <v>0</v>
      </c>
      <c r="V31" s="16"/>
      <c r="W31" s="2"/>
      <c r="X31" s="1"/>
      <c r="Y31" s="2"/>
      <c r="Z31" s="1"/>
      <c r="AA31" s="2"/>
      <c r="AB31" s="1"/>
      <c r="AC31" s="13"/>
      <c r="AD31" s="78">
        <f t="shared" si="3"/>
        <v>0</v>
      </c>
      <c r="AE31" s="16"/>
      <c r="AF31" s="2"/>
      <c r="AG31" s="1"/>
      <c r="AH31" s="2"/>
      <c r="AI31" s="1"/>
      <c r="AJ31" s="2"/>
      <c r="AK31" s="1"/>
      <c r="AL31" s="13"/>
      <c r="AM31" s="78"/>
      <c r="AN31" s="1"/>
      <c r="AO31" s="9"/>
      <c r="AP31" s="1"/>
      <c r="AQ31" s="10"/>
      <c r="AR31" s="1"/>
      <c r="AS31" s="2"/>
      <c r="AT31" s="1"/>
      <c r="AU31" s="13"/>
      <c r="AV31" s="34"/>
    </row>
    <row r="32" spans="1:48" ht="13.5">
      <c r="A32" s="60"/>
      <c r="B32" s="61"/>
      <c r="C32" s="60"/>
      <c r="D32" s="62"/>
      <c r="E32" s="10"/>
      <c r="F32" s="1"/>
      <c r="G32" s="10"/>
      <c r="H32" s="1"/>
      <c r="I32" s="2"/>
      <c r="J32" s="1"/>
      <c r="K32" s="2"/>
      <c r="L32" s="27">
        <f t="shared" si="4"/>
        <v>0</v>
      </c>
      <c r="M32" s="71"/>
      <c r="N32" s="69"/>
      <c r="O32" s="72"/>
      <c r="P32" s="69"/>
      <c r="Q32" s="72"/>
      <c r="R32" s="69"/>
      <c r="S32" s="72"/>
      <c r="T32" s="70"/>
      <c r="U32" s="17">
        <f t="shared" si="5"/>
        <v>0</v>
      </c>
      <c r="V32" s="16"/>
      <c r="W32" s="2"/>
      <c r="X32" s="1"/>
      <c r="Y32" s="2"/>
      <c r="Z32" s="1"/>
      <c r="AA32" s="2"/>
      <c r="AB32" s="1"/>
      <c r="AC32" s="13"/>
      <c r="AD32" s="78">
        <f t="shared" si="3"/>
        <v>0</v>
      </c>
      <c r="AE32" s="16"/>
      <c r="AF32" s="2"/>
      <c r="AG32" s="1"/>
      <c r="AH32" s="2"/>
      <c r="AI32" s="1"/>
      <c r="AJ32" s="2"/>
      <c r="AK32" s="1"/>
      <c r="AL32" s="13"/>
      <c r="AM32" s="78"/>
      <c r="AN32" s="1"/>
      <c r="AO32" s="9"/>
      <c r="AP32" s="1"/>
      <c r="AQ32" s="10"/>
      <c r="AR32" s="1"/>
      <c r="AS32" s="2"/>
      <c r="AT32" s="1"/>
      <c r="AU32" s="13"/>
      <c r="AV32" s="34"/>
    </row>
    <row r="33" spans="1:48" ht="13.5">
      <c r="A33" s="60"/>
      <c r="B33" s="61"/>
      <c r="C33" s="60"/>
      <c r="D33" s="1"/>
      <c r="E33" s="10"/>
      <c r="F33" s="1"/>
      <c r="G33" s="10"/>
      <c r="H33" s="1"/>
      <c r="I33" s="2"/>
      <c r="J33" s="1"/>
      <c r="K33" s="2"/>
      <c r="L33" s="27">
        <f t="shared" si="4"/>
        <v>0</v>
      </c>
      <c r="M33" s="71"/>
      <c r="N33" s="69"/>
      <c r="O33" s="72"/>
      <c r="P33" s="69"/>
      <c r="Q33" s="72"/>
      <c r="R33" s="69"/>
      <c r="S33" s="72"/>
      <c r="T33" s="70"/>
      <c r="U33" s="17">
        <f t="shared" si="5"/>
        <v>0</v>
      </c>
      <c r="V33" s="16"/>
      <c r="W33" s="2"/>
      <c r="X33" s="1"/>
      <c r="Y33" s="2"/>
      <c r="Z33" s="1"/>
      <c r="AA33" s="2"/>
      <c r="AB33" s="1"/>
      <c r="AC33" s="13"/>
      <c r="AD33" s="78">
        <f t="shared" si="3"/>
        <v>0</v>
      </c>
      <c r="AE33" s="16"/>
      <c r="AF33" s="2"/>
      <c r="AG33" s="1"/>
      <c r="AH33" s="2"/>
      <c r="AI33" s="1"/>
      <c r="AJ33" s="2"/>
      <c r="AK33" s="1"/>
      <c r="AL33" s="13"/>
      <c r="AM33" s="78"/>
      <c r="AN33" s="1"/>
      <c r="AO33" s="9"/>
      <c r="AP33" s="1"/>
      <c r="AQ33" s="10"/>
      <c r="AR33" s="1"/>
      <c r="AS33" s="2"/>
      <c r="AT33" s="1"/>
      <c r="AU33" s="13"/>
      <c r="AV33" s="34"/>
    </row>
    <row r="34" spans="1:48" ht="13.5">
      <c r="A34" s="60"/>
      <c r="B34" s="61"/>
      <c r="C34" s="60"/>
      <c r="D34" s="62"/>
      <c r="E34" s="10"/>
      <c r="F34" s="1"/>
      <c r="G34" s="10"/>
      <c r="H34" s="1"/>
      <c r="I34" s="2"/>
      <c r="J34" s="1"/>
      <c r="K34" s="2"/>
      <c r="L34" s="27">
        <f t="shared" si="4"/>
        <v>0</v>
      </c>
      <c r="M34" s="71"/>
      <c r="N34" s="69"/>
      <c r="O34" s="72"/>
      <c r="P34" s="69"/>
      <c r="Q34" s="72"/>
      <c r="R34" s="69"/>
      <c r="S34" s="72"/>
      <c r="T34" s="70"/>
      <c r="U34" s="17">
        <f t="shared" si="5"/>
        <v>0</v>
      </c>
      <c r="V34" s="16"/>
      <c r="W34" s="2"/>
      <c r="X34" s="1"/>
      <c r="Y34" s="2"/>
      <c r="Z34" s="1"/>
      <c r="AA34" s="2"/>
      <c r="AB34" s="1"/>
      <c r="AC34" s="13"/>
      <c r="AD34" s="78">
        <f t="shared" si="3"/>
        <v>0</v>
      </c>
      <c r="AE34" s="16"/>
      <c r="AF34" s="2"/>
      <c r="AG34" s="1"/>
      <c r="AH34" s="2"/>
      <c r="AI34" s="1"/>
      <c r="AJ34" s="2"/>
      <c r="AK34" s="1"/>
      <c r="AL34" s="13"/>
      <c r="AM34" s="78"/>
      <c r="AN34" s="1"/>
      <c r="AO34" s="9"/>
      <c r="AP34" s="1"/>
      <c r="AQ34" s="10"/>
      <c r="AR34" s="1"/>
      <c r="AS34" s="2"/>
      <c r="AT34" s="1"/>
      <c r="AU34" s="13"/>
      <c r="AV34" s="34"/>
    </row>
    <row r="35" spans="1:48" ht="13.5">
      <c r="A35" s="60"/>
      <c r="B35" s="61"/>
      <c r="C35" s="60"/>
      <c r="D35" s="62"/>
      <c r="E35" s="10"/>
      <c r="F35" s="1"/>
      <c r="G35" s="10"/>
      <c r="H35" s="1"/>
      <c r="I35" s="2"/>
      <c r="J35" s="1"/>
      <c r="K35" s="2"/>
      <c r="L35" s="27">
        <f t="shared" si="4"/>
        <v>0</v>
      </c>
      <c r="M35" s="71"/>
      <c r="N35" s="69"/>
      <c r="O35" s="72"/>
      <c r="P35" s="69"/>
      <c r="Q35" s="72"/>
      <c r="R35" s="69"/>
      <c r="S35" s="72"/>
      <c r="T35" s="70"/>
      <c r="U35" s="17">
        <f t="shared" si="5"/>
        <v>0</v>
      </c>
      <c r="V35" s="16"/>
      <c r="W35" s="2"/>
      <c r="X35" s="1"/>
      <c r="Y35" s="2"/>
      <c r="Z35" s="1"/>
      <c r="AA35" s="2"/>
      <c r="AB35" s="1"/>
      <c r="AC35" s="13"/>
      <c r="AD35" s="78">
        <f t="shared" si="3"/>
        <v>0</v>
      </c>
      <c r="AE35" s="16"/>
      <c r="AF35" s="2"/>
      <c r="AG35" s="1"/>
      <c r="AH35" s="2"/>
      <c r="AI35" s="1"/>
      <c r="AJ35" s="2"/>
      <c r="AK35" s="1"/>
      <c r="AL35" s="13"/>
      <c r="AM35" s="78"/>
      <c r="AN35" s="1"/>
      <c r="AO35" s="9"/>
      <c r="AP35" s="1"/>
      <c r="AQ35" s="10"/>
      <c r="AR35" s="1"/>
      <c r="AS35" s="2"/>
      <c r="AT35" s="1"/>
      <c r="AU35" s="13"/>
      <c r="AV35" s="34"/>
    </row>
    <row r="36" spans="1:48" ht="13.5">
      <c r="A36" s="60"/>
      <c r="B36" s="61"/>
      <c r="C36" s="60"/>
      <c r="D36" s="62"/>
      <c r="E36" s="10"/>
      <c r="F36" s="1"/>
      <c r="G36" s="10"/>
      <c r="H36" s="1"/>
      <c r="I36" s="2"/>
      <c r="J36" s="1"/>
      <c r="K36" s="2"/>
      <c r="L36" s="27">
        <f t="shared" si="4"/>
        <v>0</v>
      </c>
      <c r="M36" s="71"/>
      <c r="N36" s="69"/>
      <c r="O36" s="72"/>
      <c r="P36" s="69"/>
      <c r="Q36" s="72"/>
      <c r="R36" s="69"/>
      <c r="S36" s="72"/>
      <c r="T36" s="70"/>
      <c r="U36" s="17">
        <f t="shared" si="5"/>
        <v>0</v>
      </c>
      <c r="V36" s="16"/>
      <c r="W36" s="2"/>
      <c r="X36" s="1"/>
      <c r="Y36" s="2"/>
      <c r="Z36" s="1"/>
      <c r="AA36" s="2"/>
      <c r="AB36" s="1"/>
      <c r="AC36" s="13"/>
      <c r="AD36" s="78">
        <f t="shared" si="3"/>
        <v>0</v>
      </c>
      <c r="AE36" s="16"/>
      <c r="AF36" s="2"/>
      <c r="AG36" s="1"/>
      <c r="AH36" s="2"/>
      <c r="AI36" s="1"/>
      <c r="AJ36" s="2"/>
      <c r="AK36" s="1"/>
      <c r="AL36" s="13"/>
      <c r="AM36" s="78"/>
      <c r="AN36" s="1"/>
      <c r="AO36" s="9"/>
      <c r="AP36" s="1"/>
      <c r="AQ36" s="10"/>
      <c r="AR36" s="1"/>
      <c r="AS36" s="2"/>
      <c r="AT36" s="1"/>
      <c r="AU36" s="13"/>
      <c r="AV36" s="34"/>
    </row>
    <row r="37" spans="1:48" ht="13.5">
      <c r="A37" s="60"/>
      <c r="B37" s="1"/>
      <c r="C37" s="60"/>
      <c r="D37" s="1"/>
      <c r="E37" s="10"/>
      <c r="F37" s="1"/>
      <c r="G37" s="10"/>
      <c r="H37" s="1"/>
      <c r="I37" s="2"/>
      <c r="J37" s="1"/>
      <c r="K37" s="2"/>
      <c r="L37" s="27">
        <f t="shared" si="4"/>
        <v>0</v>
      </c>
      <c r="M37" s="75"/>
      <c r="N37" s="69"/>
      <c r="O37" s="72"/>
      <c r="P37" s="69"/>
      <c r="Q37" s="72"/>
      <c r="R37" s="69"/>
      <c r="S37" s="72"/>
      <c r="T37" s="70"/>
      <c r="U37" s="17">
        <f t="shared" si="5"/>
        <v>0</v>
      </c>
      <c r="V37" s="16"/>
      <c r="W37" s="1"/>
      <c r="X37" s="1"/>
      <c r="Y37" s="1"/>
      <c r="Z37" s="1"/>
      <c r="AA37" s="1"/>
      <c r="AB37" s="1"/>
      <c r="AC37" s="83"/>
      <c r="AD37" s="78">
        <f t="shared" si="3"/>
        <v>0</v>
      </c>
      <c r="AE37" s="16"/>
      <c r="AF37" s="1"/>
      <c r="AG37" s="1"/>
      <c r="AH37" s="1"/>
      <c r="AI37" s="1"/>
      <c r="AJ37" s="1"/>
      <c r="AK37" s="1"/>
      <c r="AL37" s="83"/>
      <c r="AM37" s="82"/>
      <c r="AN37" s="1"/>
      <c r="AO37" s="4"/>
      <c r="AP37" s="1"/>
      <c r="AQ37" s="1"/>
      <c r="AR37" s="1"/>
      <c r="AS37" s="1"/>
      <c r="AT37" s="1"/>
      <c r="AU37" s="83"/>
      <c r="AV37" s="24"/>
    </row>
    <row r="38" spans="1:48" ht="13.5">
      <c r="A38" s="60"/>
      <c r="B38" s="61"/>
      <c r="C38" s="60"/>
      <c r="D38" s="62"/>
      <c r="E38" s="10"/>
      <c r="F38" s="1"/>
      <c r="G38" s="10"/>
      <c r="H38" s="1"/>
      <c r="I38" s="2"/>
      <c r="J38" s="1"/>
      <c r="K38" s="2"/>
      <c r="L38" s="27">
        <f t="shared" si="4"/>
        <v>0</v>
      </c>
      <c r="M38" s="71"/>
      <c r="N38" s="69"/>
      <c r="O38" s="72"/>
      <c r="P38" s="69"/>
      <c r="Q38" s="72"/>
      <c r="R38" s="69"/>
      <c r="S38" s="72"/>
      <c r="T38" s="70"/>
      <c r="U38" s="17">
        <f t="shared" si="5"/>
        <v>0</v>
      </c>
      <c r="V38" s="16"/>
      <c r="W38" s="2"/>
      <c r="X38" s="1"/>
      <c r="Y38" s="2"/>
      <c r="Z38" s="1"/>
      <c r="AA38" s="2"/>
      <c r="AB38" s="1"/>
      <c r="AC38" s="13"/>
      <c r="AD38" s="78">
        <f t="shared" si="3"/>
        <v>0</v>
      </c>
      <c r="AE38" s="16"/>
      <c r="AF38" s="2"/>
      <c r="AG38" s="1"/>
      <c r="AH38" s="2"/>
      <c r="AI38" s="1"/>
      <c r="AJ38" s="2"/>
      <c r="AK38" s="1"/>
      <c r="AL38" s="13"/>
      <c r="AM38" s="78"/>
      <c r="AN38" s="1"/>
      <c r="AO38" s="9"/>
      <c r="AP38" s="1"/>
      <c r="AQ38" s="10"/>
      <c r="AR38" s="1"/>
      <c r="AS38" s="2"/>
      <c r="AT38" s="1"/>
      <c r="AU38" s="13"/>
      <c r="AV38" s="34"/>
    </row>
    <row r="39" spans="1:48" ht="13.5">
      <c r="A39" s="60"/>
      <c r="B39" s="61"/>
      <c r="C39" s="60"/>
      <c r="D39" s="1"/>
      <c r="E39" s="10"/>
      <c r="F39" s="1"/>
      <c r="G39" s="10"/>
      <c r="H39" s="1"/>
      <c r="I39" s="2"/>
      <c r="J39" s="1"/>
      <c r="K39" s="2"/>
      <c r="L39" s="27">
        <f t="shared" si="4"/>
        <v>0</v>
      </c>
      <c r="M39" s="71"/>
      <c r="N39" s="69"/>
      <c r="O39" s="72"/>
      <c r="P39" s="69"/>
      <c r="Q39" s="72"/>
      <c r="R39" s="69"/>
      <c r="S39" s="72"/>
      <c r="T39" s="70"/>
      <c r="U39" s="17">
        <f t="shared" si="5"/>
        <v>0</v>
      </c>
      <c r="V39" s="16"/>
      <c r="W39" s="2"/>
      <c r="X39" s="1"/>
      <c r="Y39" s="2"/>
      <c r="Z39" s="1"/>
      <c r="AA39" s="2"/>
      <c r="AB39" s="1"/>
      <c r="AC39" s="13"/>
      <c r="AD39" s="78">
        <f t="shared" si="3"/>
        <v>0</v>
      </c>
      <c r="AE39" s="16"/>
      <c r="AF39" s="2"/>
      <c r="AG39" s="1"/>
      <c r="AH39" s="2"/>
      <c r="AI39" s="1"/>
      <c r="AJ39" s="2"/>
      <c r="AK39" s="1"/>
      <c r="AL39" s="13"/>
      <c r="AM39" s="78"/>
      <c r="AN39" s="1"/>
      <c r="AO39" s="9"/>
      <c r="AP39" s="1"/>
      <c r="AQ39" s="10"/>
      <c r="AR39" s="1"/>
      <c r="AS39" s="2"/>
      <c r="AT39" s="1"/>
      <c r="AU39" s="13"/>
      <c r="AV39" s="34"/>
    </row>
    <row r="40" spans="1:48" ht="13.5">
      <c r="A40" s="60"/>
      <c r="B40" s="61"/>
      <c r="C40" s="60"/>
      <c r="D40" s="92"/>
      <c r="E40" s="10"/>
      <c r="F40" s="1"/>
      <c r="G40" s="10"/>
      <c r="H40" s="1"/>
      <c r="I40" s="2"/>
      <c r="J40" s="1"/>
      <c r="K40" s="2"/>
      <c r="L40" s="27">
        <f t="shared" si="4"/>
        <v>0</v>
      </c>
      <c r="M40" s="94"/>
      <c r="N40" s="69"/>
      <c r="O40" s="72"/>
      <c r="P40" s="69"/>
      <c r="Q40" s="72"/>
      <c r="R40" s="69"/>
      <c r="S40" s="72"/>
      <c r="T40" s="70"/>
      <c r="U40" s="17">
        <f t="shared" si="5"/>
        <v>0</v>
      </c>
      <c r="V40" s="16"/>
      <c r="W40" s="2"/>
      <c r="X40" s="1"/>
      <c r="Y40" s="2"/>
      <c r="Z40" s="1"/>
      <c r="AA40" s="2"/>
      <c r="AB40" s="1"/>
      <c r="AC40" s="13"/>
      <c r="AD40" s="78">
        <f t="shared" si="3"/>
        <v>0</v>
      </c>
      <c r="AE40" s="16"/>
      <c r="AF40" s="2"/>
      <c r="AG40" s="1"/>
      <c r="AH40" s="2"/>
      <c r="AI40" s="1"/>
      <c r="AJ40" s="2"/>
      <c r="AK40" s="1"/>
      <c r="AL40" s="13"/>
      <c r="AM40" s="78"/>
      <c r="AN40" s="1"/>
      <c r="AO40" s="9"/>
      <c r="AP40" s="1"/>
      <c r="AQ40" s="10"/>
      <c r="AR40" s="1"/>
      <c r="AS40" s="2"/>
      <c r="AT40" s="1"/>
      <c r="AU40" s="13"/>
      <c r="AV40" s="34"/>
    </row>
    <row r="41" spans="1:48" ht="13.5">
      <c r="A41" s="60"/>
      <c r="B41" s="61"/>
      <c r="C41" s="60"/>
      <c r="D41" s="1"/>
      <c r="E41" s="10"/>
      <c r="F41" s="1"/>
      <c r="G41" s="10"/>
      <c r="H41" s="1"/>
      <c r="I41" s="2"/>
      <c r="J41" s="1"/>
      <c r="K41" s="2"/>
      <c r="L41" s="27">
        <f t="shared" si="4"/>
        <v>0</v>
      </c>
      <c r="M41" s="71"/>
      <c r="N41" s="69"/>
      <c r="O41" s="72"/>
      <c r="P41" s="69"/>
      <c r="Q41" s="72"/>
      <c r="R41" s="69"/>
      <c r="S41" s="72"/>
      <c r="T41" s="70"/>
      <c r="U41" s="17">
        <f t="shared" si="5"/>
        <v>0</v>
      </c>
      <c r="V41" s="16"/>
      <c r="W41" s="2"/>
      <c r="X41" s="1"/>
      <c r="Y41" s="2"/>
      <c r="Z41" s="1"/>
      <c r="AA41" s="2"/>
      <c r="AB41" s="1"/>
      <c r="AC41" s="13"/>
      <c r="AD41" s="78">
        <f t="shared" si="3"/>
        <v>0</v>
      </c>
      <c r="AE41" s="16"/>
      <c r="AF41" s="2"/>
      <c r="AG41" s="1"/>
      <c r="AH41" s="2"/>
      <c r="AI41" s="1"/>
      <c r="AJ41" s="2"/>
      <c r="AK41" s="1"/>
      <c r="AL41" s="13"/>
      <c r="AM41" s="78"/>
      <c r="AN41" s="1"/>
      <c r="AO41" s="9"/>
      <c r="AP41" s="1"/>
      <c r="AQ41" s="10"/>
      <c r="AR41" s="1"/>
      <c r="AS41" s="2"/>
      <c r="AT41" s="1"/>
      <c r="AU41" s="13"/>
      <c r="AV41" s="34"/>
    </row>
    <row r="42" spans="1:48" ht="13.5">
      <c r="A42" s="60"/>
      <c r="B42" s="61"/>
      <c r="C42" s="60"/>
      <c r="D42" s="62"/>
      <c r="E42" s="10"/>
      <c r="F42" s="1"/>
      <c r="G42" s="10"/>
      <c r="H42" s="1"/>
      <c r="I42" s="2"/>
      <c r="J42" s="1"/>
      <c r="K42" s="2"/>
      <c r="L42" s="27">
        <f t="shared" si="4"/>
        <v>0</v>
      </c>
      <c r="M42" s="71"/>
      <c r="N42" s="69"/>
      <c r="O42" s="72"/>
      <c r="P42" s="69"/>
      <c r="Q42" s="72"/>
      <c r="R42" s="69"/>
      <c r="S42" s="72"/>
      <c r="T42" s="70"/>
      <c r="U42" s="17">
        <f t="shared" si="5"/>
        <v>0</v>
      </c>
      <c r="V42" s="16"/>
      <c r="W42" s="2"/>
      <c r="X42" s="1"/>
      <c r="Y42" s="2"/>
      <c r="Z42" s="1"/>
      <c r="AA42" s="2"/>
      <c r="AB42" s="1"/>
      <c r="AC42" s="13"/>
      <c r="AD42" s="78">
        <f t="shared" si="3"/>
        <v>0</v>
      </c>
      <c r="AE42" s="16"/>
      <c r="AF42" s="2"/>
      <c r="AG42" s="1"/>
      <c r="AH42" s="2"/>
      <c r="AI42" s="1"/>
      <c r="AJ42" s="2"/>
      <c r="AK42" s="1"/>
      <c r="AL42" s="13"/>
      <c r="AM42" s="78"/>
      <c r="AN42" s="1"/>
      <c r="AO42" s="9"/>
      <c r="AP42" s="1"/>
      <c r="AQ42" s="10"/>
      <c r="AR42" s="1"/>
      <c r="AS42" s="2"/>
      <c r="AT42" s="1"/>
      <c r="AU42" s="13"/>
      <c r="AV42" s="34"/>
    </row>
    <row r="43" spans="1:48" ht="13.5">
      <c r="A43" s="60"/>
      <c r="B43" s="61"/>
      <c r="C43" s="60"/>
      <c r="D43" s="62"/>
      <c r="E43" s="9"/>
      <c r="F43" s="1"/>
      <c r="G43" s="10"/>
      <c r="H43" s="1"/>
      <c r="I43" s="2"/>
      <c r="J43" s="1"/>
      <c r="K43" s="13"/>
      <c r="L43" s="17"/>
      <c r="M43" s="71"/>
      <c r="N43" s="69"/>
      <c r="O43" s="72"/>
      <c r="P43" s="69"/>
      <c r="Q43" s="72"/>
      <c r="R43" s="69"/>
      <c r="S43" s="72"/>
      <c r="T43" s="70"/>
      <c r="U43" s="17">
        <f t="shared" si="5"/>
        <v>0</v>
      </c>
      <c r="V43" s="16"/>
      <c r="W43" s="2"/>
      <c r="X43" s="1"/>
      <c r="Y43" s="2"/>
      <c r="Z43" s="1"/>
      <c r="AA43" s="2"/>
      <c r="AB43" s="1"/>
      <c r="AC43" s="13"/>
      <c r="AD43" s="78">
        <f t="shared" si="3"/>
        <v>0</v>
      </c>
      <c r="AE43" s="16"/>
      <c r="AF43" s="2"/>
      <c r="AG43" s="1"/>
      <c r="AH43" s="2"/>
      <c r="AI43" s="1"/>
      <c r="AJ43" s="2"/>
      <c r="AK43" s="1"/>
      <c r="AL43" s="13"/>
      <c r="AM43" s="78"/>
      <c r="AN43" s="1"/>
      <c r="AO43" s="9"/>
      <c r="AP43" s="1"/>
      <c r="AQ43" s="10"/>
      <c r="AR43" s="1"/>
      <c r="AS43" s="2"/>
      <c r="AT43" s="1"/>
      <c r="AU43" s="13"/>
      <c r="AV43" s="34"/>
    </row>
    <row r="44" spans="1:48" ht="13.5">
      <c r="A44" s="60"/>
      <c r="B44" s="61"/>
      <c r="C44" s="60"/>
      <c r="D44" s="62"/>
      <c r="E44" s="9"/>
      <c r="F44" s="1"/>
      <c r="G44" s="10"/>
      <c r="H44" s="1"/>
      <c r="I44" s="2"/>
      <c r="J44" s="1"/>
      <c r="K44" s="13"/>
      <c r="L44" s="17"/>
      <c r="M44" s="71"/>
      <c r="N44" s="69"/>
      <c r="O44" s="72"/>
      <c r="P44" s="69"/>
      <c r="Q44" s="72"/>
      <c r="R44" s="69"/>
      <c r="S44" s="72"/>
      <c r="T44" s="70"/>
      <c r="U44" s="17">
        <f t="shared" si="5"/>
        <v>0</v>
      </c>
      <c r="V44" s="16"/>
      <c r="W44" s="2"/>
      <c r="X44" s="1"/>
      <c r="Y44" s="2"/>
      <c r="Z44" s="1"/>
      <c r="AA44" s="2"/>
      <c r="AB44" s="1"/>
      <c r="AC44" s="13"/>
      <c r="AD44" s="78">
        <f t="shared" si="3"/>
        <v>0</v>
      </c>
      <c r="AE44" s="16"/>
      <c r="AF44" s="2"/>
      <c r="AG44" s="1"/>
      <c r="AH44" s="2"/>
      <c r="AI44" s="1"/>
      <c r="AJ44" s="2"/>
      <c r="AK44" s="1"/>
      <c r="AL44" s="13"/>
      <c r="AM44" s="78"/>
      <c r="AN44" s="1"/>
      <c r="AO44" s="9"/>
      <c r="AP44" s="1"/>
      <c r="AQ44" s="10"/>
      <c r="AR44" s="1"/>
      <c r="AS44" s="2"/>
      <c r="AT44" s="1"/>
      <c r="AU44" s="13"/>
      <c r="AV44" s="34"/>
    </row>
    <row r="45" spans="1:48" ht="13.5">
      <c r="A45" s="60"/>
      <c r="B45" s="61"/>
      <c r="C45" s="60"/>
      <c r="D45" s="62"/>
      <c r="E45" s="9"/>
      <c r="F45" s="1"/>
      <c r="G45" s="10"/>
      <c r="H45" s="1"/>
      <c r="I45" s="2"/>
      <c r="J45" s="1"/>
      <c r="K45" s="13"/>
      <c r="L45" s="17"/>
      <c r="M45" s="71"/>
      <c r="N45" s="69"/>
      <c r="O45" s="72"/>
      <c r="P45" s="69"/>
      <c r="Q45" s="72"/>
      <c r="R45" s="69"/>
      <c r="S45" s="72"/>
      <c r="T45" s="70"/>
      <c r="U45" s="17">
        <f t="shared" si="5"/>
        <v>0</v>
      </c>
      <c r="V45" s="16"/>
      <c r="W45" s="2"/>
      <c r="X45" s="1"/>
      <c r="Y45" s="2"/>
      <c r="Z45" s="1"/>
      <c r="AA45" s="2"/>
      <c r="AB45" s="1"/>
      <c r="AC45" s="13"/>
      <c r="AD45" s="78">
        <f t="shared" si="3"/>
        <v>0</v>
      </c>
      <c r="AE45" s="16"/>
      <c r="AF45" s="2"/>
      <c r="AG45" s="1"/>
      <c r="AH45" s="2"/>
      <c r="AI45" s="1"/>
      <c r="AJ45" s="2"/>
      <c r="AK45" s="1"/>
      <c r="AL45" s="13"/>
      <c r="AM45" s="78"/>
      <c r="AN45" s="1"/>
      <c r="AO45" s="9"/>
      <c r="AP45" s="1"/>
      <c r="AQ45" s="10"/>
      <c r="AR45" s="1"/>
      <c r="AS45" s="2"/>
      <c r="AT45" s="1"/>
      <c r="AU45" s="13"/>
      <c r="AV45" s="34"/>
    </row>
    <row r="46" spans="1:48" ht="13.5">
      <c r="A46" s="68"/>
      <c r="B46" s="115"/>
      <c r="C46" s="68"/>
      <c r="D46" s="111"/>
      <c r="E46" s="119"/>
      <c r="F46" s="109"/>
      <c r="G46" s="119"/>
      <c r="H46" s="109"/>
      <c r="I46" s="116"/>
      <c r="J46" s="109"/>
      <c r="K46" s="116"/>
      <c r="L46" s="17"/>
      <c r="M46" s="71"/>
      <c r="N46" s="69"/>
      <c r="O46" s="72"/>
      <c r="P46" s="69"/>
      <c r="Q46" s="72"/>
      <c r="R46" s="69"/>
      <c r="S46" s="72"/>
      <c r="T46" s="70"/>
      <c r="U46" s="17">
        <f t="shared" si="5"/>
        <v>0</v>
      </c>
      <c r="V46" s="109"/>
      <c r="W46" s="116"/>
      <c r="X46" s="109"/>
      <c r="Y46" s="116"/>
      <c r="Z46" s="109"/>
      <c r="AA46" s="116"/>
      <c r="AB46" s="109"/>
      <c r="AC46" s="116"/>
      <c r="AD46" s="78">
        <f t="shared" si="3"/>
        <v>0</v>
      </c>
      <c r="AE46" s="109"/>
      <c r="AF46" s="116"/>
      <c r="AG46" s="109"/>
      <c r="AH46" s="116"/>
      <c r="AI46" s="109"/>
      <c r="AJ46" s="116"/>
      <c r="AK46" s="109"/>
      <c r="AL46" s="116"/>
      <c r="AM46" s="118"/>
      <c r="AN46" s="109"/>
      <c r="AO46" s="119"/>
      <c r="AP46" s="109"/>
      <c r="AQ46" s="119"/>
      <c r="AR46" s="109"/>
      <c r="AS46" s="116"/>
      <c r="AT46" s="109"/>
      <c r="AU46" s="116"/>
      <c r="AV46" s="117"/>
    </row>
    <row r="47" spans="1:48" ht="13.5">
      <c r="A47" s="68"/>
      <c r="B47" s="115"/>
      <c r="C47" s="68"/>
      <c r="D47" s="111"/>
      <c r="E47" s="119"/>
      <c r="F47" s="109"/>
      <c r="G47" s="119"/>
      <c r="H47" s="109"/>
      <c r="I47" s="116"/>
      <c r="J47" s="109"/>
      <c r="K47" s="116"/>
      <c r="L47" s="17"/>
      <c r="M47" s="71"/>
      <c r="N47" s="69"/>
      <c r="O47" s="72"/>
      <c r="P47" s="69"/>
      <c r="Q47" s="72"/>
      <c r="R47" s="69"/>
      <c r="S47" s="72"/>
      <c r="T47" s="70"/>
      <c r="U47" s="17">
        <f>L47+N47+P47+R47+T47</f>
        <v>0</v>
      </c>
      <c r="V47" s="109"/>
      <c r="W47" s="116"/>
      <c r="X47" s="109"/>
      <c r="Y47" s="116"/>
      <c r="Z47" s="109"/>
      <c r="AA47" s="116"/>
      <c r="AB47" s="109"/>
      <c r="AC47" s="116"/>
      <c r="AD47" s="78">
        <f t="shared" si="3"/>
        <v>0</v>
      </c>
      <c r="AE47" s="109"/>
      <c r="AF47" s="116"/>
      <c r="AG47" s="109"/>
      <c r="AH47" s="116"/>
      <c r="AI47" s="109"/>
      <c r="AJ47" s="116"/>
      <c r="AK47" s="109"/>
      <c r="AL47" s="116"/>
      <c r="AM47" s="118"/>
      <c r="AN47" s="109"/>
      <c r="AO47" s="119"/>
      <c r="AP47" s="109"/>
      <c r="AQ47" s="119"/>
      <c r="AR47" s="109"/>
      <c r="AS47" s="116"/>
      <c r="AT47" s="109"/>
      <c r="AU47" s="116"/>
      <c r="AV47" s="117"/>
    </row>
    <row r="48" spans="1:48" ht="13.5">
      <c r="A48" s="68"/>
      <c r="B48" s="121"/>
      <c r="C48" s="68"/>
      <c r="D48" s="134"/>
      <c r="E48" s="123"/>
      <c r="G48" s="123"/>
      <c r="I48" s="81"/>
      <c r="K48" s="81"/>
      <c r="L48" s="17"/>
      <c r="M48" s="134"/>
      <c r="N48" s="69"/>
      <c r="O48" s="72"/>
      <c r="P48" s="69"/>
      <c r="Q48" s="72"/>
      <c r="R48" s="69"/>
      <c r="S48" s="72"/>
      <c r="T48" s="70"/>
      <c r="U48" s="17">
        <f>L48+N48+P48+R48+T48</f>
        <v>0</v>
      </c>
      <c r="W48" s="81"/>
      <c r="Y48" s="81"/>
      <c r="AA48" s="81"/>
      <c r="AC48" s="81"/>
      <c r="AD48" s="78">
        <f t="shared" si="3"/>
        <v>0</v>
      </c>
      <c r="AF48" s="81"/>
      <c r="AH48" s="81"/>
      <c r="AJ48" s="81"/>
      <c r="AL48" s="81"/>
      <c r="AM48" s="122"/>
      <c r="AO48" s="123"/>
      <c r="AQ48" s="123"/>
      <c r="AS48" s="81"/>
      <c r="AU48" s="81"/>
      <c r="AV48" s="85"/>
    </row>
    <row r="49" ht="13.5">
      <c r="A49" s="68" t="s">
        <v>70</v>
      </c>
    </row>
    <row r="50" ht="13.5">
      <c r="A50" s="68" t="s">
        <v>71</v>
      </c>
    </row>
    <row r="51" ht="13.5">
      <c r="A51" s="68" t="s">
        <v>72</v>
      </c>
    </row>
    <row r="52" ht="13.5">
      <c r="A52" s="68" t="s">
        <v>73</v>
      </c>
    </row>
    <row r="53" ht="13.5">
      <c r="A53" s="68" t="s">
        <v>74</v>
      </c>
    </row>
    <row r="54" ht="13.5">
      <c r="A54" s="68" t="s">
        <v>75</v>
      </c>
    </row>
    <row r="55" ht="13.5">
      <c r="A55" s="68" t="s">
        <v>76</v>
      </c>
    </row>
    <row r="56" ht="13.5">
      <c r="A56" s="68" t="s">
        <v>77</v>
      </c>
    </row>
    <row r="57" ht="13.5">
      <c r="A57" s="68" t="s">
        <v>78</v>
      </c>
    </row>
  </sheetData>
  <sheetProtection/>
  <mergeCells count="33">
    <mergeCell ref="AD3:AD4"/>
    <mergeCell ref="AN2:AV2"/>
    <mergeCell ref="AN3:AO3"/>
    <mergeCell ref="AP3:AQ3"/>
    <mergeCell ref="AR3:AS3"/>
    <mergeCell ref="AT3:AU3"/>
    <mergeCell ref="AV3:AV4"/>
    <mergeCell ref="V2:AD2"/>
    <mergeCell ref="V3:W3"/>
    <mergeCell ref="X3:Y3"/>
    <mergeCell ref="A2:A4"/>
    <mergeCell ref="B2:B4"/>
    <mergeCell ref="C2:C4"/>
    <mergeCell ref="D2:L2"/>
    <mergeCell ref="D3:E3"/>
    <mergeCell ref="F3:G3"/>
    <mergeCell ref="H3:I3"/>
    <mergeCell ref="J3:K3"/>
    <mergeCell ref="L3:L4"/>
    <mergeCell ref="Z3:AA3"/>
    <mergeCell ref="AB3:AC3"/>
    <mergeCell ref="Q3:R3"/>
    <mergeCell ref="M2:U2"/>
    <mergeCell ref="S3:T3"/>
    <mergeCell ref="U3:U4"/>
    <mergeCell ref="M3:N3"/>
    <mergeCell ref="O3:P3"/>
    <mergeCell ref="AE2:AM2"/>
    <mergeCell ref="AE3:AF3"/>
    <mergeCell ref="AG3:AH3"/>
    <mergeCell ref="AI3:AJ3"/>
    <mergeCell ref="AK3:AL3"/>
    <mergeCell ref="AM3:AM4"/>
  </mergeCells>
  <printOptions horizontalCentered="1" verticalCentered="1"/>
  <pageMargins left="0.28" right="0.32" top="0.4" bottom="0.38" header="0.31" footer="0.21"/>
  <pageSetup fitToWidth="4" horizontalDpi="600" verticalDpi="600" orientation="landscape" paperSize="9" scale="59" r:id="rId1"/>
  <colBreaks count="3" manualBreakCount="3">
    <brk id="21" max="65535" man="1"/>
    <brk id="30" max="65535" man="1"/>
    <brk id="39" max="65535" man="1"/>
  </colBreaks>
</worksheet>
</file>

<file path=xl/worksheets/sheet3.xml><?xml version="1.0" encoding="utf-8"?>
<worksheet xmlns="http://schemas.openxmlformats.org/spreadsheetml/2006/main" xmlns:r="http://schemas.openxmlformats.org/officeDocument/2006/relationships">
  <dimension ref="A1:BA65530"/>
  <sheetViews>
    <sheetView zoomScalePageLayoutView="0" workbookViewId="0" topLeftCell="A1">
      <selection activeCell="A16" sqref="A16:A18"/>
    </sheetView>
  </sheetViews>
  <sheetFormatPr defaultColWidth="9.140625" defaultRowHeight="12.75"/>
  <cols>
    <col min="1" max="1" width="35.421875" style="0" customWidth="1"/>
    <col min="2" max="2" width="23.00390625" style="0" customWidth="1"/>
    <col min="3" max="3" width="12.00390625" style="135" customWidth="1"/>
    <col min="4" max="4" width="5.421875" style="0" customWidth="1"/>
    <col min="5" max="5" width="9.140625" style="0" customWidth="1"/>
    <col min="6" max="6" width="5.8515625" style="0" customWidth="1"/>
    <col min="7" max="7" width="5.140625" style="0" customWidth="1"/>
    <col min="8" max="8" width="3.8515625" style="0" customWidth="1"/>
    <col min="9" max="9" width="5.421875" style="0" customWidth="1"/>
    <col min="10" max="10" width="5.8515625" style="0" customWidth="1"/>
    <col min="11" max="11" width="6.00390625" style="0" customWidth="1"/>
    <col min="12" max="12" width="6.421875" style="0" customWidth="1"/>
    <col min="13" max="13" width="6.57421875" style="24" hidden="1" customWidth="1"/>
    <col min="14" max="14" width="7.57421875" style="0" customWidth="1"/>
    <col min="15" max="33" width="9.140625" style="0" customWidth="1"/>
  </cols>
  <sheetData>
    <row r="1" spans="1:13" ht="23.25" customHeight="1" thickBot="1">
      <c r="A1" s="200" t="s">
        <v>164</v>
      </c>
      <c r="B1" s="201"/>
      <c r="C1" s="201"/>
      <c r="D1" s="201"/>
      <c r="M1" s="23"/>
    </row>
    <row r="2" spans="1:53" ht="13.5" thickBot="1">
      <c r="A2" s="186" t="s">
        <v>0</v>
      </c>
      <c r="B2" s="189" t="s">
        <v>1</v>
      </c>
      <c r="C2" s="202" t="s">
        <v>88</v>
      </c>
      <c r="D2" s="192" t="s">
        <v>2</v>
      </c>
      <c r="E2" s="198" t="s">
        <v>276</v>
      </c>
      <c r="F2" s="174"/>
      <c r="G2" s="174"/>
      <c r="H2" s="174"/>
      <c r="I2" s="174"/>
      <c r="J2" s="174"/>
      <c r="K2" s="174"/>
      <c r="L2" s="174"/>
      <c r="M2" s="175"/>
      <c r="N2" s="176"/>
      <c r="O2" s="198"/>
      <c r="P2" s="174"/>
      <c r="Q2" s="174"/>
      <c r="R2" s="174"/>
      <c r="S2" s="174"/>
      <c r="T2" s="174"/>
      <c r="U2" s="174"/>
      <c r="V2" s="174"/>
      <c r="W2" s="176"/>
      <c r="X2" s="198"/>
      <c r="Y2" s="174"/>
      <c r="Z2" s="174"/>
      <c r="AA2" s="174"/>
      <c r="AB2" s="174"/>
      <c r="AC2" s="174"/>
      <c r="AD2" s="174"/>
      <c r="AE2" s="174"/>
      <c r="AF2" s="175"/>
      <c r="AG2" s="176"/>
      <c r="AH2" s="198"/>
      <c r="AI2" s="174"/>
      <c r="AJ2" s="174"/>
      <c r="AK2" s="174"/>
      <c r="AL2" s="174"/>
      <c r="AM2" s="174"/>
      <c r="AN2" s="174"/>
      <c r="AO2" s="174"/>
      <c r="AP2" s="175"/>
      <c r="AQ2" s="176"/>
      <c r="AR2" s="198">
        <v>40238</v>
      </c>
      <c r="AS2" s="174"/>
      <c r="AT2" s="174"/>
      <c r="AU2" s="174"/>
      <c r="AV2" s="174"/>
      <c r="AW2" s="174"/>
      <c r="AX2" s="174"/>
      <c r="AY2" s="174"/>
      <c r="AZ2" s="175"/>
      <c r="BA2" s="176"/>
    </row>
    <row r="3" spans="1:53" ht="12.75">
      <c r="A3" s="187"/>
      <c r="B3" s="190"/>
      <c r="C3" s="203"/>
      <c r="D3" s="193"/>
      <c r="E3" s="172" t="s">
        <v>3</v>
      </c>
      <c r="F3" s="164"/>
      <c r="G3" s="164" t="s">
        <v>5</v>
      </c>
      <c r="H3" s="164"/>
      <c r="I3" s="164" t="s">
        <v>11</v>
      </c>
      <c r="J3" s="164"/>
      <c r="K3" s="164" t="s">
        <v>13</v>
      </c>
      <c r="L3" s="165"/>
      <c r="M3" s="29" t="s">
        <v>30</v>
      </c>
      <c r="N3" s="177" t="s">
        <v>8</v>
      </c>
      <c r="O3" s="172" t="s">
        <v>3</v>
      </c>
      <c r="P3" s="164"/>
      <c r="Q3" s="164" t="s">
        <v>5</v>
      </c>
      <c r="R3" s="164"/>
      <c r="S3" s="164" t="s">
        <v>11</v>
      </c>
      <c r="T3" s="164"/>
      <c r="U3" s="164" t="s">
        <v>13</v>
      </c>
      <c r="V3" s="165"/>
      <c r="W3" s="177" t="s">
        <v>8</v>
      </c>
      <c r="X3" s="172" t="s">
        <v>3</v>
      </c>
      <c r="Y3" s="164"/>
      <c r="Z3" s="164" t="s">
        <v>5</v>
      </c>
      <c r="AA3" s="164"/>
      <c r="AB3" s="164" t="s">
        <v>11</v>
      </c>
      <c r="AC3" s="164"/>
      <c r="AD3" s="164" t="s">
        <v>13</v>
      </c>
      <c r="AE3" s="165"/>
      <c r="AF3" s="29" t="s">
        <v>30</v>
      </c>
      <c r="AG3" s="177" t="s">
        <v>8</v>
      </c>
      <c r="AH3" s="172" t="s">
        <v>3</v>
      </c>
      <c r="AI3" s="164"/>
      <c r="AJ3" s="164" t="s">
        <v>5</v>
      </c>
      <c r="AK3" s="164"/>
      <c r="AL3" s="164" t="s">
        <v>11</v>
      </c>
      <c r="AM3" s="164"/>
      <c r="AN3" s="164" t="s">
        <v>13</v>
      </c>
      <c r="AO3" s="165"/>
      <c r="AP3" s="29" t="s">
        <v>30</v>
      </c>
      <c r="AQ3" s="177" t="s">
        <v>8</v>
      </c>
      <c r="AR3" s="172" t="s">
        <v>3</v>
      </c>
      <c r="AS3" s="164"/>
      <c r="AT3" s="164" t="s">
        <v>5</v>
      </c>
      <c r="AU3" s="164"/>
      <c r="AV3" s="164" t="s">
        <v>11</v>
      </c>
      <c r="AW3" s="164"/>
      <c r="AX3" s="164" t="s">
        <v>13</v>
      </c>
      <c r="AY3" s="165"/>
      <c r="AZ3" s="29" t="s">
        <v>30</v>
      </c>
      <c r="BA3" s="177" t="s">
        <v>8</v>
      </c>
    </row>
    <row r="4" spans="1:53" ht="13.5" thickBot="1">
      <c r="A4" s="188"/>
      <c r="B4" s="191"/>
      <c r="C4" s="204"/>
      <c r="D4" s="194"/>
      <c r="E4" s="14" t="s">
        <v>3</v>
      </c>
      <c r="F4" s="7" t="s">
        <v>4</v>
      </c>
      <c r="G4" s="7"/>
      <c r="H4" s="7" t="s">
        <v>4</v>
      </c>
      <c r="I4" s="7"/>
      <c r="J4" s="7" t="s">
        <v>4</v>
      </c>
      <c r="K4" s="7" t="s">
        <v>12</v>
      </c>
      <c r="L4" s="7" t="s">
        <v>4</v>
      </c>
      <c r="M4" s="154"/>
      <c r="N4" s="199"/>
      <c r="O4" s="14" t="s">
        <v>3</v>
      </c>
      <c r="P4" s="7" t="s">
        <v>4</v>
      </c>
      <c r="Q4" s="7"/>
      <c r="R4" s="7" t="s">
        <v>4</v>
      </c>
      <c r="S4" s="7"/>
      <c r="T4" s="7" t="s">
        <v>4</v>
      </c>
      <c r="U4" s="7" t="s">
        <v>12</v>
      </c>
      <c r="V4" s="11" t="s">
        <v>4</v>
      </c>
      <c r="W4" s="199"/>
      <c r="X4" s="14" t="s">
        <v>3</v>
      </c>
      <c r="Y4" s="7" t="s">
        <v>4</v>
      </c>
      <c r="Z4" s="7"/>
      <c r="AA4" s="7" t="s">
        <v>4</v>
      </c>
      <c r="AB4" s="7"/>
      <c r="AC4" s="7" t="s">
        <v>4</v>
      </c>
      <c r="AD4" s="7" t="s">
        <v>12</v>
      </c>
      <c r="AE4" s="11" t="s">
        <v>4</v>
      </c>
      <c r="AF4" s="30"/>
      <c r="AG4" s="199"/>
      <c r="AH4" s="14" t="s">
        <v>3</v>
      </c>
      <c r="AI4" s="7" t="s">
        <v>4</v>
      </c>
      <c r="AJ4" s="7"/>
      <c r="AK4" s="7" t="s">
        <v>4</v>
      </c>
      <c r="AL4" s="7"/>
      <c r="AM4" s="7" t="s">
        <v>4</v>
      </c>
      <c r="AN4" s="7" t="s">
        <v>12</v>
      </c>
      <c r="AO4" s="11" t="s">
        <v>4</v>
      </c>
      <c r="AP4" s="30"/>
      <c r="AQ4" s="199"/>
      <c r="AR4" s="14" t="s">
        <v>3</v>
      </c>
      <c r="AS4" s="7" t="s">
        <v>4</v>
      </c>
      <c r="AT4" s="7"/>
      <c r="AU4" s="7" t="s">
        <v>4</v>
      </c>
      <c r="AV4" s="7"/>
      <c r="AW4" s="7" t="s">
        <v>4</v>
      </c>
      <c r="AX4" s="7" t="s">
        <v>12</v>
      </c>
      <c r="AY4" s="11" t="s">
        <v>4</v>
      </c>
      <c r="AZ4" s="30"/>
      <c r="BA4" s="199"/>
    </row>
    <row r="5" spans="1:53" ht="13.5" thickBot="1">
      <c r="A5" s="102" t="s">
        <v>271</v>
      </c>
      <c r="B5" s="1" t="s">
        <v>49</v>
      </c>
      <c r="C5" s="156">
        <v>40684</v>
      </c>
      <c r="D5" s="20" t="s">
        <v>14</v>
      </c>
      <c r="E5" s="157" t="s">
        <v>262</v>
      </c>
      <c r="F5" s="20">
        <v>16</v>
      </c>
      <c r="G5" s="3">
        <v>4</v>
      </c>
      <c r="H5" s="20">
        <v>20</v>
      </c>
      <c r="I5" s="3">
        <v>1</v>
      </c>
      <c r="J5" s="20">
        <v>1</v>
      </c>
      <c r="K5" s="3">
        <v>2</v>
      </c>
      <c r="L5" s="20">
        <v>11</v>
      </c>
      <c r="M5" s="158"/>
      <c r="N5" s="153">
        <f aca="true" t="shared" si="0" ref="N5:N13">F5+H5+J5+L5</f>
        <v>48</v>
      </c>
      <c r="O5" s="16"/>
      <c r="P5" s="2"/>
      <c r="Q5" s="1"/>
      <c r="R5" s="2"/>
      <c r="S5" s="1"/>
      <c r="T5" s="2"/>
      <c r="U5" s="1"/>
      <c r="V5" s="13"/>
      <c r="W5" s="28">
        <f aca="true" t="shared" si="1" ref="W5:W13">P5+R5+T5+V5+N5</f>
        <v>48</v>
      </c>
      <c r="X5" s="16"/>
      <c r="Y5" s="2"/>
      <c r="Z5" s="1"/>
      <c r="AA5" s="2"/>
      <c r="AB5" s="1"/>
      <c r="AC5" s="2"/>
      <c r="AD5" s="1"/>
      <c r="AE5" s="13"/>
      <c r="AF5" s="31"/>
      <c r="AG5" s="28">
        <f aca="true" t="shared" si="2" ref="AG5:AG13">Y5+AA5+W5+AC5+AE5</f>
        <v>48</v>
      </c>
      <c r="AH5" s="16" t="s">
        <v>262</v>
      </c>
      <c r="AI5" s="2">
        <v>16</v>
      </c>
      <c r="AJ5" s="1">
        <v>4</v>
      </c>
      <c r="AK5" s="2">
        <v>20</v>
      </c>
      <c r="AL5" s="1">
        <v>1</v>
      </c>
      <c r="AM5" s="2">
        <v>1</v>
      </c>
      <c r="AN5" s="1">
        <v>2</v>
      </c>
      <c r="AO5" s="13">
        <v>11</v>
      </c>
      <c r="AP5" s="31"/>
      <c r="AQ5" s="28">
        <f aca="true" t="shared" si="3" ref="AQ5:AQ13">AI5+AK5+AM5+AO5</f>
        <v>48</v>
      </c>
      <c r="AR5" s="16"/>
      <c r="AS5" s="2"/>
      <c r="AT5" s="1"/>
      <c r="AU5" s="2"/>
      <c r="AV5" s="1"/>
      <c r="AW5" s="2"/>
      <c r="AX5" s="1"/>
      <c r="AY5" s="13"/>
      <c r="AZ5" s="31"/>
      <c r="BA5" s="28"/>
    </row>
    <row r="6" spans="1:53" ht="13.5" thickBot="1">
      <c r="A6" s="101" t="s">
        <v>272</v>
      </c>
      <c r="B6" s="80" t="s">
        <v>49</v>
      </c>
      <c r="C6" s="156">
        <v>40684</v>
      </c>
      <c r="D6" s="20" t="s">
        <v>14</v>
      </c>
      <c r="E6" s="157" t="s">
        <v>262</v>
      </c>
      <c r="F6" s="20">
        <v>16</v>
      </c>
      <c r="G6" s="3">
        <v>3</v>
      </c>
      <c r="H6" s="20">
        <v>15</v>
      </c>
      <c r="I6" s="3"/>
      <c r="J6" s="20"/>
      <c r="K6" s="3">
        <v>7</v>
      </c>
      <c r="L6" s="20">
        <v>6</v>
      </c>
      <c r="M6" s="158"/>
      <c r="N6" s="153">
        <f t="shared" si="0"/>
        <v>37</v>
      </c>
      <c r="O6" s="16"/>
      <c r="P6" s="2"/>
      <c r="Q6" s="1"/>
      <c r="R6" s="2"/>
      <c r="S6" s="1"/>
      <c r="T6" s="2"/>
      <c r="U6" s="1"/>
      <c r="V6" s="13"/>
      <c r="W6" s="28">
        <f t="shared" si="1"/>
        <v>37</v>
      </c>
      <c r="X6" s="16"/>
      <c r="Y6" s="2"/>
      <c r="Z6" s="1"/>
      <c r="AA6" s="2"/>
      <c r="AB6" s="1"/>
      <c r="AC6" s="2"/>
      <c r="AD6" s="1"/>
      <c r="AE6" s="13"/>
      <c r="AF6" s="31"/>
      <c r="AG6" s="28">
        <f t="shared" si="2"/>
        <v>37</v>
      </c>
      <c r="AH6" s="16" t="s">
        <v>262</v>
      </c>
      <c r="AI6" s="2">
        <v>16</v>
      </c>
      <c r="AJ6" s="1">
        <v>3</v>
      </c>
      <c r="AK6" s="2">
        <v>15</v>
      </c>
      <c r="AL6" s="1"/>
      <c r="AM6" s="2"/>
      <c r="AN6" s="1">
        <v>7</v>
      </c>
      <c r="AO6" s="13">
        <v>6</v>
      </c>
      <c r="AP6" s="31"/>
      <c r="AQ6" s="28">
        <f t="shared" si="3"/>
        <v>37</v>
      </c>
      <c r="AR6" s="16"/>
      <c r="AS6" s="2"/>
      <c r="AT6" s="1"/>
      <c r="AU6" s="2"/>
      <c r="AV6" s="1"/>
      <c r="AW6" s="2"/>
      <c r="AX6" s="1"/>
      <c r="AY6" s="13"/>
      <c r="AZ6" s="31"/>
      <c r="BA6" s="28"/>
    </row>
    <row r="7" spans="1:53" ht="13.5" thickBot="1">
      <c r="A7" s="102" t="s">
        <v>112</v>
      </c>
      <c r="B7" s="1" t="s">
        <v>36</v>
      </c>
      <c r="C7" s="156">
        <v>40537</v>
      </c>
      <c r="D7" s="20" t="s">
        <v>7</v>
      </c>
      <c r="E7" s="157" t="s">
        <v>262</v>
      </c>
      <c r="F7" s="20">
        <v>16</v>
      </c>
      <c r="G7" s="3">
        <v>2</v>
      </c>
      <c r="H7" s="20">
        <v>10</v>
      </c>
      <c r="I7" s="3">
        <v>1</v>
      </c>
      <c r="J7" s="20">
        <v>1</v>
      </c>
      <c r="K7" s="3"/>
      <c r="L7" s="20"/>
      <c r="M7" s="158"/>
      <c r="N7" s="153">
        <f t="shared" si="0"/>
        <v>27</v>
      </c>
      <c r="O7" s="16"/>
      <c r="P7" s="2"/>
      <c r="Q7" s="1"/>
      <c r="R7" s="2"/>
      <c r="S7" s="1"/>
      <c r="T7" s="2"/>
      <c r="U7" s="1"/>
      <c r="V7" s="13"/>
      <c r="W7" s="28">
        <f t="shared" si="1"/>
        <v>27</v>
      </c>
      <c r="X7" s="16"/>
      <c r="Y7" s="2"/>
      <c r="Z7" s="1"/>
      <c r="AA7" s="2"/>
      <c r="AB7" s="1"/>
      <c r="AC7" s="2"/>
      <c r="AD7" s="1"/>
      <c r="AE7" s="13"/>
      <c r="AF7" s="31"/>
      <c r="AG7" s="28">
        <f t="shared" si="2"/>
        <v>27</v>
      </c>
      <c r="AH7" s="16" t="s">
        <v>262</v>
      </c>
      <c r="AI7" s="2">
        <v>16</v>
      </c>
      <c r="AJ7" s="1">
        <v>2</v>
      </c>
      <c r="AK7" s="2">
        <v>10</v>
      </c>
      <c r="AL7" s="1">
        <v>1</v>
      </c>
      <c r="AM7" s="2">
        <v>1</v>
      </c>
      <c r="AN7" s="1"/>
      <c r="AO7" s="13"/>
      <c r="AP7" s="31"/>
      <c r="AQ7" s="28">
        <f t="shared" si="3"/>
        <v>27</v>
      </c>
      <c r="AR7" s="16"/>
      <c r="AS7" s="2"/>
      <c r="AT7" s="1"/>
      <c r="AU7" s="2"/>
      <c r="AV7" s="1"/>
      <c r="AW7" s="2"/>
      <c r="AX7" s="1"/>
      <c r="AY7" s="13"/>
      <c r="AZ7" s="31"/>
      <c r="BA7" s="28"/>
    </row>
    <row r="8" spans="1:53" ht="13.5" thickBot="1">
      <c r="A8" s="102" t="s">
        <v>263</v>
      </c>
      <c r="B8" s="1" t="s">
        <v>82</v>
      </c>
      <c r="C8" s="156">
        <v>40607</v>
      </c>
      <c r="D8" s="20" t="s">
        <v>14</v>
      </c>
      <c r="E8" s="157" t="s">
        <v>262</v>
      </c>
      <c r="F8" s="20">
        <v>16</v>
      </c>
      <c r="G8" s="3">
        <v>1</v>
      </c>
      <c r="H8" s="20">
        <v>5</v>
      </c>
      <c r="I8" s="3"/>
      <c r="J8" s="20"/>
      <c r="K8" s="3"/>
      <c r="L8" s="20"/>
      <c r="M8" s="158"/>
      <c r="N8" s="153">
        <f t="shared" si="0"/>
        <v>21</v>
      </c>
      <c r="O8" s="16"/>
      <c r="P8" s="2"/>
      <c r="Q8" s="1"/>
      <c r="R8" s="2"/>
      <c r="S8" s="1"/>
      <c r="T8" s="2"/>
      <c r="U8" s="1"/>
      <c r="V8" s="13"/>
      <c r="W8" s="28">
        <f t="shared" si="1"/>
        <v>21</v>
      </c>
      <c r="X8" s="16"/>
      <c r="Y8" s="2"/>
      <c r="Z8" s="1"/>
      <c r="AA8" s="2"/>
      <c r="AB8" s="1"/>
      <c r="AC8" s="2"/>
      <c r="AD8" s="1"/>
      <c r="AE8" s="13"/>
      <c r="AF8" s="31"/>
      <c r="AG8" s="28">
        <f t="shared" si="2"/>
        <v>21</v>
      </c>
      <c r="AH8" s="16" t="s">
        <v>262</v>
      </c>
      <c r="AI8" s="2">
        <v>16</v>
      </c>
      <c r="AJ8" s="1">
        <v>1</v>
      </c>
      <c r="AK8" s="2">
        <v>5</v>
      </c>
      <c r="AL8" s="1"/>
      <c r="AM8" s="2"/>
      <c r="AN8" s="1"/>
      <c r="AO8" s="13"/>
      <c r="AP8" s="31"/>
      <c r="AQ8" s="28">
        <f t="shared" si="3"/>
        <v>21</v>
      </c>
      <c r="AR8" s="16"/>
      <c r="AS8" s="2"/>
      <c r="AT8" s="1"/>
      <c r="AU8" s="2"/>
      <c r="AV8" s="1"/>
      <c r="AW8" s="2"/>
      <c r="AX8" s="1"/>
      <c r="AY8" s="13"/>
      <c r="AZ8" s="31"/>
      <c r="BA8" s="28"/>
    </row>
    <row r="9" spans="1:53" ht="13.5" thickBot="1">
      <c r="A9" s="102" t="s">
        <v>267</v>
      </c>
      <c r="B9" s="1" t="s">
        <v>37</v>
      </c>
      <c r="C9" s="156">
        <v>40622</v>
      </c>
      <c r="D9" s="20" t="s">
        <v>14</v>
      </c>
      <c r="E9" s="157" t="s">
        <v>262</v>
      </c>
      <c r="F9" s="20">
        <v>16</v>
      </c>
      <c r="G9" s="3">
        <v>1</v>
      </c>
      <c r="H9" s="20">
        <v>5</v>
      </c>
      <c r="I9" s="3"/>
      <c r="J9" s="20"/>
      <c r="K9" s="3"/>
      <c r="L9" s="20"/>
      <c r="M9" s="158"/>
      <c r="N9" s="153">
        <f t="shared" si="0"/>
        <v>21</v>
      </c>
      <c r="O9" s="16"/>
      <c r="P9" s="2"/>
      <c r="Q9" s="1"/>
      <c r="R9" s="2"/>
      <c r="S9" s="1"/>
      <c r="T9" s="2"/>
      <c r="U9" s="1"/>
      <c r="V9" s="13"/>
      <c r="W9" s="28">
        <f t="shared" si="1"/>
        <v>21</v>
      </c>
      <c r="X9" s="16"/>
      <c r="Y9" s="2"/>
      <c r="Z9" s="1"/>
      <c r="AA9" s="2"/>
      <c r="AB9" s="1"/>
      <c r="AC9" s="2"/>
      <c r="AD9" s="1"/>
      <c r="AE9" s="13"/>
      <c r="AF9" s="31"/>
      <c r="AG9" s="28">
        <f t="shared" si="2"/>
        <v>21</v>
      </c>
      <c r="AH9" s="16" t="s">
        <v>262</v>
      </c>
      <c r="AI9" s="2">
        <v>16</v>
      </c>
      <c r="AJ9" s="1">
        <v>1</v>
      </c>
      <c r="AK9" s="2">
        <v>5</v>
      </c>
      <c r="AL9" s="1"/>
      <c r="AM9" s="2"/>
      <c r="AN9" s="1"/>
      <c r="AO9" s="13"/>
      <c r="AP9" s="31"/>
      <c r="AQ9" s="28">
        <f t="shared" si="3"/>
        <v>21</v>
      </c>
      <c r="AR9" s="16"/>
      <c r="AS9" s="2"/>
      <c r="AT9" s="1"/>
      <c r="AU9" s="2"/>
      <c r="AV9" s="1"/>
      <c r="AW9" s="2"/>
      <c r="AX9" s="1"/>
      <c r="AY9" s="13"/>
      <c r="AZ9" s="31"/>
      <c r="BA9" s="28"/>
    </row>
    <row r="10" spans="1:53" ht="13.5" thickBot="1">
      <c r="A10" s="102" t="s">
        <v>269</v>
      </c>
      <c r="B10" s="1" t="s">
        <v>91</v>
      </c>
      <c r="C10" s="156">
        <v>40652</v>
      </c>
      <c r="D10" s="20" t="s">
        <v>14</v>
      </c>
      <c r="E10" s="157" t="s">
        <v>275</v>
      </c>
      <c r="F10" s="20">
        <v>8</v>
      </c>
      <c r="G10" s="3"/>
      <c r="H10" s="20"/>
      <c r="I10" s="3"/>
      <c r="J10" s="20"/>
      <c r="K10" s="3"/>
      <c r="L10" s="20"/>
      <c r="M10" s="158"/>
      <c r="N10" s="153">
        <f t="shared" si="0"/>
        <v>8</v>
      </c>
      <c r="O10" s="16"/>
      <c r="P10" s="2"/>
      <c r="Q10" s="1"/>
      <c r="R10" s="2"/>
      <c r="S10" s="1"/>
      <c r="T10" s="2"/>
      <c r="U10" s="1"/>
      <c r="V10" s="13"/>
      <c r="W10" s="28">
        <f t="shared" si="1"/>
        <v>8</v>
      </c>
      <c r="X10" s="16"/>
      <c r="Y10" s="2"/>
      <c r="Z10" s="1"/>
      <c r="AA10" s="2"/>
      <c r="AB10" s="1"/>
      <c r="AC10" s="2"/>
      <c r="AD10" s="1"/>
      <c r="AE10" s="13"/>
      <c r="AF10" s="31"/>
      <c r="AG10" s="28">
        <f t="shared" si="2"/>
        <v>8</v>
      </c>
      <c r="AH10" s="16" t="s">
        <v>270</v>
      </c>
      <c r="AI10" s="2">
        <v>16</v>
      </c>
      <c r="AJ10" s="1">
        <v>1</v>
      </c>
      <c r="AK10" s="2">
        <v>5</v>
      </c>
      <c r="AL10" s="1"/>
      <c r="AM10" s="2"/>
      <c r="AN10" s="1"/>
      <c r="AO10" s="13"/>
      <c r="AP10" s="31"/>
      <c r="AQ10" s="28">
        <f t="shared" si="3"/>
        <v>21</v>
      </c>
      <c r="AR10" s="16"/>
      <c r="AS10" s="2"/>
      <c r="AT10" s="1"/>
      <c r="AU10" s="2"/>
      <c r="AV10" s="1"/>
      <c r="AW10" s="2"/>
      <c r="AX10" s="1"/>
      <c r="AY10" s="13"/>
      <c r="AZ10" s="31"/>
      <c r="BA10" s="28"/>
    </row>
    <row r="11" spans="1:53" ht="13.5" thickBot="1">
      <c r="A11" s="101" t="s">
        <v>264</v>
      </c>
      <c r="B11" s="80" t="s">
        <v>82</v>
      </c>
      <c r="C11" s="156">
        <v>40607</v>
      </c>
      <c r="D11" s="20" t="s">
        <v>7</v>
      </c>
      <c r="E11" s="157" t="s">
        <v>270</v>
      </c>
      <c r="F11" s="20">
        <v>16</v>
      </c>
      <c r="G11" s="3">
        <v>1</v>
      </c>
      <c r="H11" s="20">
        <v>5</v>
      </c>
      <c r="I11" s="3"/>
      <c r="J11" s="20"/>
      <c r="K11" s="3"/>
      <c r="L11" s="20"/>
      <c r="M11" s="158"/>
      <c r="N11" s="153">
        <f t="shared" si="0"/>
        <v>21</v>
      </c>
      <c r="O11" s="16"/>
      <c r="P11" s="2"/>
      <c r="Q11" s="1"/>
      <c r="R11" s="2"/>
      <c r="S11" s="1"/>
      <c r="T11" s="2"/>
      <c r="U11" s="1"/>
      <c r="V11" s="13"/>
      <c r="W11" s="28">
        <f t="shared" si="1"/>
        <v>21</v>
      </c>
      <c r="X11" s="16"/>
      <c r="Y11" s="2"/>
      <c r="Z11" s="1"/>
      <c r="AA11" s="2"/>
      <c r="AB11" s="1"/>
      <c r="AC11" s="2"/>
      <c r="AD11" s="1"/>
      <c r="AE11" s="13"/>
      <c r="AF11" s="31"/>
      <c r="AG11" s="28">
        <f t="shared" si="2"/>
        <v>21</v>
      </c>
      <c r="AH11" s="16" t="s">
        <v>275</v>
      </c>
      <c r="AI11" s="2">
        <v>8</v>
      </c>
      <c r="AJ11" s="1"/>
      <c r="AK11" s="2"/>
      <c r="AL11" s="1"/>
      <c r="AM11" s="2"/>
      <c r="AN11" s="1"/>
      <c r="AO11" s="13"/>
      <c r="AP11" s="31"/>
      <c r="AQ11" s="28">
        <f t="shared" si="3"/>
        <v>8</v>
      </c>
      <c r="AR11" s="16"/>
      <c r="AS11" s="2"/>
      <c r="AT11" s="62"/>
      <c r="AU11" s="2"/>
      <c r="AV11" s="62"/>
      <c r="AW11" s="2"/>
      <c r="AX11" s="62"/>
      <c r="AY11" s="13"/>
      <c r="AZ11" s="31"/>
      <c r="BA11" s="28"/>
    </row>
    <row r="12" spans="1:53" ht="13.5" thickBot="1">
      <c r="A12" s="102" t="s">
        <v>265</v>
      </c>
      <c r="B12" s="1" t="s">
        <v>266</v>
      </c>
      <c r="C12" s="156">
        <v>40575</v>
      </c>
      <c r="D12" s="20" t="s">
        <v>14</v>
      </c>
      <c r="E12" s="157" t="s">
        <v>262</v>
      </c>
      <c r="F12" s="20">
        <v>16</v>
      </c>
      <c r="G12" s="3"/>
      <c r="H12" s="20"/>
      <c r="I12" s="3"/>
      <c r="J12" s="20"/>
      <c r="K12" s="3"/>
      <c r="L12" s="20"/>
      <c r="M12" s="158"/>
      <c r="N12" s="153">
        <f t="shared" si="0"/>
        <v>16</v>
      </c>
      <c r="O12" s="16"/>
      <c r="P12" s="2"/>
      <c r="Q12" s="1"/>
      <c r="R12" s="2"/>
      <c r="S12" s="1"/>
      <c r="T12" s="2"/>
      <c r="U12" s="1"/>
      <c r="V12" s="13"/>
      <c r="W12" s="28">
        <f t="shared" si="1"/>
        <v>16</v>
      </c>
      <c r="X12" s="16"/>
      <c r="Y12" s="2"/>
      <c r="Z12" s="1"/>
      <c r="AA12" s="2"/>
      <c r="AB12" s="1"/>
      <c r="AC12" s="2"/>
      <c r="AD12" s="1"/>
      <c r="AE12" s="13"/>
      <c r="AF12" s="31"/>
      <c r="AG12" s="28">
        <f t="shared" si="2"/>
        <v>16</v>
      </c>
      <c r="AH12" s="16" t="s">
        <v>262</v>
      </c>
      <c r="AI12" s="2">
        <v>16</v>
      </c>
      <c r="AJ12" s="1"/>
      <c r="AK12" s="2"/>
      <c r="AL12" s="1"/>
      <c r="AM12" s="2"/>
      <c r="AN12" s="1"/>
      <c r="AO12" s="13"/>
      <c r="AP12" s="31"/>
      <c r="AQ12" s="28">
        <f t="shared" si="3"/>
        <v>16</v>
      </c>
      <c r="AR12" s="16"/>
      <c r="AS12" s="2"/>
      <c r="AT12" s="1"/>
      <c r="AU12" s="2"/>
      <c r="AV12" s="1"/>
      <c r="AW12" s="2"/>
      <c r="AX12" s="1"/>
      <c r="AY12" s="13"/>
      <c r="AZ12" s="31"/>
      <c r="BA12" s="28"/>
    </row>
    <row r="13" spans="1:53" ht="13.5" thickBot="1">
      <c r="A13" s="102" t="s">
        <v>273</v>
      </c>
      <c r="B13" s="1" t="s">
        <v>91</v>
      </c>
      <c r="C13" s="156">
        <v>40652</v>
      </c>
      <c r="D13" s="20" t="s">
        <v>7</v>
      </c>
      <c r="E13" s="157" t="s">
        <v>262</v>
      </c>
      <c r="F13" s="20">
        <v>16</v>
      </c>
      <c r="G13" s="3"/>
      <c r="H13" s="20"/>
      <c r="I13" s="3"/>
      <c r="J13" s="20"/>
      <c r="K13" s="3"/>
      <c r="L13" s="20"/>
      <c r="M13" s="158"/>
      <c r="N13" s="153">
        <f t="shared" si="0"/>
        <v>16</v>
      </c>
      <c r="O13" s="16"/>
      <c r="P13" s="2"/>
      <c r="Q13" s="1"/>
      <c r="R13" s="2"/>
      <c r="S13" s="1"/>
      <c r="T13" s="2"/>
      <c r="U13" s="1"/>
      <c r="V13" s="13"/>
      <c r="W13" s="28">
        <f t="shared" si="1"/>
        <v>16</v>
      </c>
      <c r="X13" s="1"/>
      <c r="Y13" s="2"/>
      <c r="Z13" s="1"/>
      <c r="AA13" s="2"/>
      <c r="AB13" s="1"/>
      <c r="AC13" s="2"/>
      <c r="AD13" s="1"/>
      <c r="AE13" s="13"/>
      <c r="AF13" s="31"/>
      <c r="AG13" s="28">
        <f t="shared" si="2"/>
        <v>16</v>
      </c>
      <c r="AH13" s="16" t="s">
        <v>262</v>
      </c>
      <c r="AI13" s="2">
        <v>16</v>
      </c>
      <c r="AJ13" s="1"/>
      <c r="AK13" s="2"/>
      <c r="AL13" s="1"/>
      <c r="AM13" s="2"/>
      <c r="AN13" s="1"/>
      <c r="AO13" s="13"/>
      <c r="AP13" s="31"/>
      <c r="AQ13" s="28">
        <f t="shared" si="3"/>
        <v>16</v>
      </c>
      <c r="AR13" s="16"/>
      <c r="AS13" s="2"/>
      <c r="AT13" s="1"/>
      <c r="AU13" s="2"/>
      <c r="AV13" s="1"/>
      <c r="AW13" s="2"/>
      <c r="AX13" s="1"/>
      <c r="AY13" s="13"/>
      <c r="AZ13" s="31"/>
      <c r="BA13" s="28"/>
    </row>
    <row r="14" spans="1:53" ht="13.5" thickBot="1">
      <c r="A14" s="101"/>
      <c r="B14" s="86"/>
      <c r="C14" s="159"/>
      <c r="D14" s="3"/>
      <c r="E14" s="157"/>
      <c r="F14" s="20"/>
      <c r="G14" s="3"/>
      <c r="H14" s="20"/>
      <c r="I14" s="3"/>
      <c r="J14" s="20"/>
      <c r="K14" s="3"/>
      <c r="L14" s="20"/>
      <c r="M14" s="158"/>
      <c r="N14" s="153">
        <f aca="true" t="shared" si="4" ref="N14:N22">F14+H14+J14+L14</f>
        <v>0</v>
      </c>
      <c r="O14" s="16"/>
      <c r="P14" s="2"/>
      <c r="Q14" s="1"/>
      <c r="R14" s="2"/>
      <c r="S14" s="1"/>
      <c r="T14" s="2"/>
      <c r="U14" s="1"/>
      <c r="V14" s="13"/>
      <c r="W14" s="28">
        <f aca="true" t="shared" si="5" ref="W14:W22">P14+R14+T14+V14+N14</f>
        <v>0</v>
      </c>
      <c r="X14" s="1"/>
      <c r="Y14" s="2"/>
      <c r="Z14" s="1"/>
      <c r="AA14" s="2"/>
      <c r="AB14" s="1"/>
      <c r="AC14" s="2"/>
      <c r="AD14" s="1"/>
      <c r="AE14" s="13"/>
      <c r="AF14" s="31"/>
      <c r="AG14" s="28">
        <f aca="true" t="shared" si="6" ref="AG14:AG23">Y14+AA14+W14+AC14+AE14</f>
        <v>0</v>
      </c>
      <c r="AH14" s="16"/>
      <c r="AI14" s="2"/>
      <c r="AJ14" s="1"/>
      <c r="AK14" s="2"/>
      <c r="AL14" s="1"/>
      <c r="AM14" s="2"/>
      <c r="AN14" s="1"/>
      <c r="AO14" s="13"/>
      <c r="AP14" s="31"/>
      <c r="AQ14" s="28">
        <f aca="true" t="shared" si="7" ref="AQ14:AQ22">AI14+AK14+AM14+AO14</f>
        <v>0</v>
      </c>
      <c r="AR14" s="16"/>
      <c r="AS14" s="2"/>
      <c r="AT14" s="1"/>
      <c r="AU14" s="2"/>
      <c r="AV14" s="1"/>
      <c r="AW14" s="2"/>
      <c r="AX14" s="1"/>
      <c r="AY14" s="13"/>
      <c r="AZ14" s="31"/>
      <c r="BA14" s="28"/>
    </row>
    <row r="15" spans="1:53" ht="13.5" thickBot="1">
      <c r="A15" s="102"/>
      <c r="B15" s="1"/>
      <c r="C15" s="160"/>
      <c r="D15" s="3"/>
      <c r="E15" s="157"/>
      <c r="F15" s="20"/>
      <c r="G15" s="3"/>
      <c r="H15" s="20"/>
      <c r="I15" s="3"/>
      <c r="J15" s="20"/>
      <c r="K15" s="3"/>
      <c r="L15" s="20"/>
      <c r="M15" s="158"/>
      <c r="N15" s="153">
        <f t="shared" si="4"/>
        <v>0</v>
      </c>
      <c r="O15" s="16"/>
      <c r="P15" s="2"/>
      <c r="Q15" s="1"/>
      <c r="R15" s="2"/>
      <c r="S15" s="1"/>
      <c r="T15" s="2"/>
      <c r="U15" s="1"/>
      <c r="V15" s="13"/>
      <c r="W15" s="28">
        <f t="shared" si="5"/>
        <v>0</v>
      </c>
      <c r="X15" s="16"/>
      <c r="Y15" s="2"/>
      <c r="Z15" s="1"/>
      <c r="AA15" s="2"/>
      <c r="AB15" s="1"/>
      <c r="AC15" s="2"/>
      <c r="AD15" s="1"/>
      <c r="AE15" s="13"/>
      <c r="AF15" s="31"/>
      <c r="AG15" s="28">
        <f t="shared" si="6"/>
        <v>0</v>
      </c>
      <c r="AH15" s="16"/>
      <c r="AI15" s="2"/>
      <c r="AJ15" s="1"/>
      <c r="AK15" s="2"/>
      <c r="AL15" s="1"/>
      <c r="AM15" s="2"/>
      <c r="AN15" s="1"/>
      <c r="AO15" s="13"/>
      <c r="AP15" s="31"/>
      <c r="AQ15" s="28">
        <f t="shared" si="7"/>
        <v>0</v>
      </c>
      <c r="AR15" s="16"/>
      <c r="AS15" s="2"/>
      <c r="AT15" s="62"/>
      <c r="AU15" s="2"/>
      <c r="AV15" s="62"/>
      <c r="AW15" s="2"/>
      <c r="AX15" s="62"/>
      <c r="AY15" s="13"/>
      <c r="AZ15" s="31"/>
      <c r="BA15" s="28"/>
    </row>
    <row r="16" spans="1:53" ht="13.5" thickBot="1">
      <c r="A16" s="101"/>
      <c r="B16" s="80"/>
      <c r="C16" s="161"/>
      <c r="D16" s="79"/>
      <c r="E16" s="157"/>
      <c r="F16" s="20"/>
      <c r="G16" s="3"/>
      <c r="H16" s="20"/>
      <c r="I16" s="3"/>
      <c r="J16" s="20"/>
      <c r="K16" s="3"/>
      <c r="L16" s="20"/>
      <c r="M16" s="158"/>
      <c r="N16" s="153">
        <f t="shared" si="4"/>
        <v>0</v>
      </c>
      <c r="O16" s="16"/>
      <c r="P16" s="2"/>
      <c r="Q16" s="1"/>
      <c r="R16" s="2"/>
      <c r="S16" s="1"/>
      <c r="T16" s="2"/>
      <c r="U16" s="1"/>
      <c r="V16" s="13"/>
      <c r="W16" s="28">
        <f t="shared" si="5"/>
        <v>0</v>
      </c>
      <c r="X16" s="76"/>
      <c r="Y16" s="2"/>
      <c r="Z16" s="1"/>
      <c r="AA16" s="2"/>
      <c r="AB16" s="1"/>
      <c r="AC16" s="2"/>
      <c r="AD16" s="1"/>
      <c r="AE16" s="13"/>
      <c r="AF16" s="31"/>
      <c r="AG16" s="28">
        <f t="shared" si="6"/>
        <v>0</v>
      </c>
      <c r="AH16" s="16"/>
      <c r="AI16" s="2"/>
      <c r="AJ16" s="1"/>
      <c r="AK16" s="2"/>
      <c r="AL16" s="1"/>
      <c r="AM16" s="2"/>
      <c r="AN16" s="1"/>
      <c r="AO16" s="13"/>
      <c r="AP16" s="31"/>
      <c r="AQ16" s="28">
        <f t="shared" si="7"/>
        <v>0</v>
      </c>
      <c r="AR16" s="16"/>
      <c r="AS16" s="2"/>
      <c r="AT16" s="1"/>
      <c r="AU16" s="2"/>
      <c r="AV16" s="1"/>
      <c r="AW16" s="2"/>
      <c r="AX16" s="1"/>
      <c r="AY16" s="13"/>
      <c r="AZ16" s="31"/>
      <c r="BA16" s="28"/>
    </row>
    <row r="17" spans="1:53" ht="13.5" thickBot="1">
      <c r="A17" s="102"/>
      <c r="B17" s="1"/>
      <c r="C17" s="160"/>
      <c r="D17" s="3"/>
      <c r="E17" s="157"/>
      <c r="F17" s="20"/>
      <c r="G17" s="3"/>
      <c r="H17" s="20"/>
      <c r="I17" s="3"/>
      <c r="J17" s="20"/>
      <c r="K17" s="3"/>
      <c r="L17" s="20"/>
      <c r="M17" s="158"/>
      <c r="N17" s="153">
        <f t="shared" si="4"/>
        <v>0</v>
      </c>
      <c r="O17" s="16"/>
      <c r="P17" s="2"/>
      <c r="Q17" s="1"/>
      <c r="R17" s="2"/>
      <c r="S17" s="1"/>
      <c r="T17" s="2"/>
      <c r="U17" s="1"/>
      <c r="V17" s="13"/>
      <c r="W17" s="28">
        <f t="shared" si="5"/>
        <v>0</v>
      </c>
      <c r="X17" s="16"/>
      <c r="Y17" s="2"/>
      <c r="Z17" s="1"/>
      <c r="AA17" s="2"/>
      <c r="AB17" s="1"/>
      <c r="AC17" s="2"/>
      <c r="AD17" s="1"/>
      <c r="AE17" s="13"/>
      <c r="AF17" s="31"/>
      <c r="AG17" s="28">
        <f t="shared" si="6"/>
        <v>0</v>
      </c>
      <c r="AH17" s="16"/>
      <c r="AI17" s="2"/>
      <c r="AJ17" s="1"/>
      <c r="AK17" s="2"/>
      <c r="AL17" s="1"/>
      <c r="AM17" s="2"/>
      <c r="AN17" s="1"/>
      <c r="AO17" s="13"/>
      <c r="AP17" s="31"/>
      <c r="AQ17" s="28">
        <f t="shared" si="7"/>
        <v>0</v>
      </c>
      <c r="AR17" s="16"/>
      <c r="AS17" s="2"/>
      <c r="AT17" s="62"/>
      <c r="AU17" s="2"/>
      <c r="AV17" s="62"/>
      <c r="AW17" s="2"/>
      <c r="AX17" s="62"/>
      <c r="AY17" s="13"/>
      <c r="AZ17" s="31"/>
      <c r="BA17" s="28"/>
    </row>
    <row r="18" spans="1:53" ht="13.5" thickBot="1">
      <c r="A18" s="102"/>
      <c r="B18" s="1"/>
      <c r="C18" s="160"/>
      <c r="D18" s="3"/>
      <c r="E18" s="157"/>
      <c r="F18" s="20"/>
      <c r="G18" s="3"/>
      <c r="H18" s="20"/>
      <c r="I18" s="3"/>
      <c r="J18" s="20"/>
      <c r="K18" s="3"/>
      <c r="L18" s="20"/>
      <c r="M18" s="158"/>
      <c r="N18" s="153">
        <f t="shared" si="4"/>
        <v>0</v>
      </c>
      <c r="O18" s="16"/>
      <c r="P18" s="2"/>
      <c r="Q18" s="1"/>
      <c r="R18" s="2"/>
      <c r="S18" s="1"/>
      <c r="T18" s="2"/>
      <c r="U18" s="1"/>
      <c r="V18" s="13"/>
      <c r="W18" s="28">
        <f t="shared" si="5"/>
        <v>0</v>
      </c>
      <c r="X18" s="76"/>
      <c r="Y18" s="2"/>
      <c r="Z18" s="1"/>
      <c r="AA18" s="2"/>
      <c r="AB18" s="1"/>
      <c r="AC18" s="2"/>
      <c r="AD18" s="1"/>
      <c r="AE18" s="13"/>
      <c r="AF18" s="31"/>
      <c r="AG18" s="28">
        <f t="shared" si="6"/>
        <v>0</v>
      </c>
      <c r="AH18" s="16"/>
      <c r="AI18" s="2"/>
      <c r="AJ18" s="1"/>
      <c r="AK18" s="2"/>
      <c r="AL18" s="1"/>
      <c r="AM18" s="2"/>
      <c r="AN18" s="1"/>
      <c r="AO18" s="13"/>
      <c r="AP18" s="31"/>
      <c r="AQ18" s="28">
        <f t="shared" si="7"/>
        <v>0</v>
      </c>
      <c r="AR18" s="16"/>
      <c r="AS18" s="2"/>
      <c r="AT18" s="1"/>
      <c r="AU18" s="2"/>
      <c r="AV18" s="1"/>
      <c r="AW18" s="2"/>
      <c r="AX18" s="1"/>
      <c r="AY18" s="13"/>
      <c r="AZ18" s="31"/>
      <c r="BA18" s="28"/>
    </row>
    <row r="19" spans="1:53" ht="13.5" thickBot="1">
      <c r="A19" s="103"/>
      <c r="B19" s="1"/>
      <c r="C19" s="162"/>
      <c r="D19" s="3"/>
      <c r="E19" s="157"/>
      <c r="F19" s="20"/>
      <c r="G19" s="3"/>
      <c r="H19" s="20"/>
      <c r="I19" s="3"/>
      <c r="J19" s="20"/>
      <c r="K19" s="3"/>
      <c r="L19" s="20"/>
      <c r="M19" s="158"/>
      <c r="N19" s="153">
        <f t="shared" si="4"/>
        <v>0</v>
      </c>
      <c r="O19" s="16"/>
      <c r="P19" s="2"/>
      <c r="Q19" s="1"/>
      <c r="R19" s="2"/>
      <c r="S19" s="1"/>
      <c r="T19" s="2"/>
      <c r="U19" s="1"/>
      <c r="V19" s="13"/>
      <c r="W19" s="28">
        <f t="shared" si="5"/>
        <v>0</v>
      </c>
      <c r="X19" s="16"/>
      <c r="Y19" s="2"/>
      <c r="Z19" s="1"/>
      <c r="AA19" s="2"/>
      <c r="AB19" s="1"/>
      <c r="AC19" s="2"/>
      <c r="AD19" s="1"/>
      <c r="AE19" s="13"/>
      <c r="AF19" s="31"/>
      <c r="AG19" s="28">
        <f t="shared" si="6"/>
        <v>0</v>
      </c>
      <c r="AH19" s="16"/>
      <c r="AI19" s="2"/>
      <c r="AJ19" s="1"/>
      <c r="AK19" s="2"/>
      <c r="AL19" s="1"/>
      <c r="AM19" s="2"/>
      <c r="AN19" s="1"/>
      <c r="AO19" s="13"/>
      <c r="AP19" s="31"/>
      <c r="AQ19" s="28">
        <f t="shared" si="7"/>
        <v>0</v>
      </c>
      <c r="AR19" s="16"/>
      <c r="AS19" s="1"/>
      <c r="AT19" s="1"/>
      <c r="AU19" s="1"/>
      <c r="AV19" s="1"/>
      <c r="AW19" s="1"/>
      <c r="AX19" s="1"/>
      <c r="AY19" s="83"/>
      <c r="AZ19" s="82"/>
      <c r="BA19" s="84"/>
    </row>
    <row r="20" spans="1:53" ht="13.5" thickBot="1">
      <c r="A20" s="102"/>
      <c r="B20" s="1"/>
      <c r="C20" s="160"/>
      <c r="D20" s="3"/>
      <c r="E20" s="157"/>
      <c r="F20" s="20"/>
      <c r="G20" s="3"/>
      <c r="H20" s="20"/>
      <c r="I20" s="3"/>
      <c r="J20" s="20"/>
      <c r="K20" s="3"/>
      <c r="L20" s="20"/>
      <c r="M20" s="158"/>
      <c r="N20" s="153">
        <f t="shared" si="4"/>
        <v>0</v>
      </c>
      <c r="O20" s="16"/>
      <c r="P20" s="2"/>
      <c r="Q20" s="1"/>
      <c r="R20" s="2"/>
      <c r="S20" s="1"/>
      <c r="T20" s="2"/>
      <c r="U20" s="1"/>
      <c r="V20" s="13"/>
      <c r="W20" s="28">
        <f t="shared" si="5"/>
        <v>0</v>
      </c>
      <c r="X20" s="16"/>
      <c r="Y20" s="2"/>
      <c r="Z20" s="1"/>
      <c r="AA20" s="2"/>
      <c r="AB20" s="1"/>
      <c r="AC20" s="2"/>
      <c r="AD20" s="1"/>
      <c r="AE20" s="13"/>
      <c r="AF20" s="31"/>
      <c r="AG20" s="28">
        <f t="shared" si="6"/>
        <v>0</v>
      </c>
      <c r="AH20" s="16"/>
      <c r="AI20" s="2"/>
      <c r="AJ20" s="1"/>
      <c r="AK20" s="2"/>
      <c r="AL20" s="1"/>
      <c r="AM20" s="2"/>
      <c r="AN20" s="1"/>
      <c r="AO20" s="13"/>
      <c r="AP20" s="31"/>
      <c r="AQ20" s="28">
        <f t="shared" si="7"/>
        <v>0</v>
      </c>
      <c r="AR20" s="16"/>
      <c r="AS20" s="2"/>
      <c r="AT20" s="1"/>
      <c r="AU20" s="2"/>
      <c r="AV20" s="1"/>
      <c r="AW20" s="2"/>
      <c r="AX20" s="1"/>
      <c r="AY20" s="13"/>
      <c r="AZ20" s="31"/>
      <c r="BA20" s="28"/>
    </row>
    <row r="21" spans="1:53" ht="13.5" thickBot="1">
      <c r="A21" s="102"/>
      <c r="B21" s="1"/>
      <c r="C21" s="160"/>
      <c r="D21" s="3"/>
      <c r="E21" s="157"/>
      <c r="F21" s="20"/>
      <c r="G21" s="3"/>
      <c r="H21" s="20"/>
      <c r="I21" s="3"/>
      <c r="J21" s="20"/>
      <c r="K21" s="3"/>
      <c r="L21" s="20"/>
      <c r="M21" s="158"/>
      <c r="N21" s="153">
        <f t="shared" si="4"/>
        <v>0</v>
      </c>
      <c r="O21" s="16"/>
      <c r="P21" s="2"/>
      <c r="Q21" s="1"/>
      <c r="R21" s="2"/>
      <c r="S21" s="1"/>
      <c r="T21" s="2"/>
      <c r="U21" s="1"/>
      <c r="V21" s="13"/>
      <c r="W21" s="28">
        <f t="shared" si="5"/>
        <v>0</v>
      </c>
      <c r="X21" s="16"/>
      <c r="Y21" s="2"/>
      <c r="Z21" s="1"/>
      <c r="AA21" s="2"/>
      <c r="AB21" s="1"/>
      <c r="AC21" s="2"/>
      <c r="AD21" s="1"/>
      <c r="AE21" s="13"/>
      <c r="AF21" s="31"/>
      <c r="AG21" s="28">
        <f t="shared" si="6"/>
        <v>0</v>
      </c>
      <c r="AH21" s="16"/>
      <c r="AI21" s="2"/>
      <c r="AJ21" s="1"/>
      <c r="AK21" s="2"/>
      <c r="AL21" s="1"/>
      <c r="AM21" s="2"/>
      <c r="AN21" s="1"/>
      <c r="AO21" s="13"/>
      <c r="AP21" s="31"/>
      <c r="AQ21" s="28">
        <f t="shared" si="7"/>
        <v>0</v>
      </c>
      <c r="AR21" s="16"/>
      <c r="AS21" s="2"/>
      <c r="AT21" s="62"/>
      <c r="AU21" s="2"/>
      <c r="AV21" s="62"/>
      <c r="AW21" s="2"/>
      <c r="AX21" s="62"/>
      <c r="AY21" s="13"/>
      <c r="AZ21" s="31"/>
      <c r="BA21" s="28"/>
    </row>
    <row r="22" spans="1:53" ht="13.5" thickBot="1">
      <c r="A22" s="102"/>
      <c r="B22" s="1"/>
      <c r="C22" s="160"/>
      <c r="D22" s="3"/>
      <c r="E22" s="157"/>
      <c r="F22" s="20"/>
      <c r="G22" s="3"/>
      <c r="H22" s="20"/>
      <c r="I22" s="3"/>
      <c r="J22" s="20"/>
      <c r="K22" s="3"/>
      <c r="L22" s="20"/>
      <c r="M22" s="158"/>
      <c r="N22" s="153">
        <f t="shared" si="4"/>
        <v>0</v>
      </c>
      <c r="O22" s="16"/>
      <c r="P22" s="2"/>
      <c r="Q22" s="1"/>
      <c r="R22" s="2"/>
      <c r="S22" s="1"/>
      <c r="T22" s="2"/>
      <c r="U22" s="1"/>
      <c r="V22" s="13"/>
      <c r="W22" s="28">
        <f t="shared" si="5"/>
        <v>0</v>
      </c>
      <c r="X22" s="16"/>
      <c r="Y22" s="2"/>
      <c r="Z22" s="1"/>
      <c r="AA22" s="2"/>
      <c r="AB22" s="1"/>
      <c r="AC22" s="2"/>
      <c r="AD22" s="1"/>
      <c r="AE22" s="13"/>
      <c r="AF22" s="31"/>
      <c r="AG22" s="28">
        <f t="shared" si="6"/>
        <v>0</v>
      </c>
      <c r="AH22" s="16"/>
      <c r="AI22" s="2"/>
      <c r="AJ22" s="1"/>
      <c r="AK22" s="2"/>
      <c r="AL22" s="1"/>
      <c r="AM22" s="2"/>
      <c r="AN22" s="1"/>
      <c r="AO22" s="13"/>
      <c r="AP22" s="31"/>
      <c r="AQ22" s="28">
        <f t="shared" si="7"/>
        <v>0</v>
      </c>
      <c r="AR22" s="16"/>
      <c r="AS22" s="2"/>
      <c r="AT22" s="62"/>
      <c r="AU22" s="2"/>
      <c r="AV22" s="62"/>
      <c r="AW22" s="2"/>
      <c r="AX22" s="62"/>
      <c r="AY22" s="13"/>
      <c r="AZ22" s="31"/>
      <c r="BA22" s="28"/>
    </row>
    <row r="23" spans="1:53" ht="12.75">
      <c r="A23" s="87"/>
      <c r="D23" s="88"/>
      <c r="F23" s="2"/>
      <c r="G23" s="1"/>
      <c r="H23" s="2"/>
      <c r="I23" s="1"/>
      <c r="J23" s="2"/>
      <c r="K23" s="1"/>
      <c r="L23" s="2"/>
      <c r="M23" s="155"/>
      <c r="N23" s="85"/>
      <c r="P23" s="2"/>
      <c r="Q23" s="1"/>
      <c r="R23" s="2"/>
      <c r="S23" s="1"/>
      <c r="T23" s="2"/>
      <c r="U23" s="1"/>
      <c r="V23" s="13"/>
      <c r="W23" s="85"/>
      <c r="Y23" s="2"/>
      <c r="Z23" s="1"/>
      <c r="AA23" s="2"/>
      <c r="AB23" s="1"/>
      <c r="AC23" s="2"/>
      <c r="AD23" s="1"/>
      <c r="AE23" s="13"/>
      <c r="AF23" s="31"/>
      <c r="AG23" s="28">
        <f t="shared" si="6"/>
        <v>0</v>
      </c>
      <c r="AI23" s="2"/>
      <c r="AJ23" s="1"/>
      <c r="AK23" s="2"/>
      <c r="AL23" s="1"/>
      <c r="AM23" s="2"/>
      <c r="AN23" s="1"/>
      <c r="AO23" s="13"/>
      <c r="AP23" s="31"/>
      <c r="AQ23" s="28">
        <f>AI23+AK23+AM23+AO23</f>
        <v>0</v>
      </c>
      <c r="AS23" s="81"/>
      <c r="AU23" s="81"/>
      <c r="AW23" s="81"/>
      <c r="AY23" s="81"/>
      <c r="AZ23" s="81"/>
      <c r="BA23" s="85"/>
    </row>
    <row r="24" spans="1:13" s="140" customFormat="1" ht="12.75">
      <c r="A24" s="139" t="s">
        <v>274</v>
      </c>
      <c r="C24" s="141"/>
      <c r="M24" s="142"/>
    </row>
    <row r="25" spans="1:13" s="140" customFormat="1" ht="12.75">
      <c r="A25" s="139"/>
      <c r="C25" s="141"/>
      <c r="M25" s="142"/>
    </row>
    <row r="26" spans="1:5" ht="12.75">
      <c r="A26" s="109" t="s">
        <v>67</v>
      </c>
      <c r="B26" s="109"/>
      <c r="C26" s="136"/>
      <c r="D26" s="109"/>
      <c r="E26" s="109"/>
    </row>
    <row r="27" spans="1:5" ht="12.75">
      <c r="A27" s="109" t="s">
        <v>68</v>
      </c>
      <c r="B27" s="109"/>
      <c r="C27" s="136"/>
      <c r="D27" s="109"/>
      <c r="E27" s="109"/>
    </row>
    <row r="28" spans="1:5" ht="12.75">
      <c r="A28" s="109" t="s">
        <v>69</v>
      </c>
      <c r="B28" s="109"/>
      <c r="C28" s="136"/>
      <c r="D28" s="109"/>
      <c r="E28" s="109"/>
    </row>
    <row r="29" spans="1:5" ht="12.75">
      <c r="A29" s="111" t="s">
        <v>277</v>
      </c>
      <c r="B29" s="109"/>
      <c r="C29" s="136"/>
      <c r="D29" s="109"/>
      <c r="E29" s="109"/>
    </row>
    <row r="30" spans="1:5" ht="12.75">
      <c r="A30" s="109"/>
      <c r="B30" s="109"/>
      <c r="C30" s="136"/>
      <c r="D30" s="109"/>
      <c r="E30" s="109"/>
    </row>
    <row r="31" spans="1:5" ht="12.75">
      <c r="A31" s="109"/>
      <c r="B31" s="109"/>
      <c r="C31" s="136"/>
      <c r="D31" s="109"/>
      <c r="E31" s="109"/>
    </row>
    <row r="32" spans="1:5" ht="12.75">
      <c r="A32" s="109"/>
      <c r="B32" s="109"/>
      <c r="C32" s="136"/>
      <c r="D32" s="109"/>
      <c r="E32" s="109"/>
    </row>
    <row r="33" spans="1:5" ht="12.75">
      <c r="A33" s="109"/>
      <c r="B33" s="109"/>
      <c r="C33" s="136"/>
      <c r="D33" s="109"/>
      <c r="E33" s="109"/>
    </row>
    <row r="34" spans="1:5" ht="12.75">
      <c r="A34" s="109"/>
      <c r="B34" s="109"/>
      <c r="C34" s="136"/>
      <c r="D34" s="109"/>
      <c r="E34" s="109"/>
    </row>
    <row r="35" spans="1:5" ht="12.75">
      <c r="A35" s="109"/>
      <c r="B35" s="109"/>
      <c r="C35" s="136"/>
      <c r="D35" s="109"/>
      <c r="E35" s="109"/>
    </row>
    <row r="36" spans="1:5" ht="12.75">
      <c r="A36" s="109"/>
      <c r="B36" s="109"/>
      <c r="C36" s="136"/>
      <c r="D36" s="109"/>
      <c r="E36" s="109"/>
    </row>
    <row r="37" spans="1:5" ht="12.75">
      <c r="A37" s="109"/>
      <c r="B37" s="109"/>
      <c r="C37" s="136"/>
      <c r="D37" s="109"/>
      <c r="E37" s="109"/>
    </row>
    <row r="65530" spans="14:23" ht="12.75">
      <c r="N65530">
        <f>SUM(N1:N65529)</f>
        <v>215</v>
      </c>
      <c r="W65530">
        <f>SUM(W1:W65529)</f>
        <v>215</v>
      </c>
    </row>
  </sheetData>
  <sheetProtection/>
  <mergeCells count="35">
    <mergeCell ref="AR2:BA2"/>
    <mergeCell ref="AR3:AS3"/>
    <mergeCell ref="AT3:AU3"/>
    <mergeCell ref="AV3:AW3"/>
    <mergeCell ref="AX3:AY3"/>
    <mergeCell ref="BA3:BA4"/>
    <mergeCell ref="A1:D1"/>
    <mergeCell ref="A2:A4"/>
    <mergeCell ref="B2:B4"/>
    <mergeCell ref="D2:D4"/>
    <mergeCell ref="C2:C4"/>
    <mergeCell ref="O3:P3"/>
    <mergeCell ref="K3:L3"/>
    <mergeCell ref="E2:N2"/>
    <mergeCell ref="N3:N4"/>
    <mergeCell ref="E3:F3"/>
    <mergeCell ref="G3:H3"/>
    <mergeCell ref="I3:J3"/>
    <mergeCell ref="O2:W2"/>
    <mergeCell ref="AH2:AQ2"/>
    <mergeCell ref="AH3:AI3"/>
    <mergeCell ref="AJ3:AK3"/>
    <mergeCell ref="AL3:AM3"/>
    <mergeCell ref="AN3:AO3"/>
    <mergeCell ref="AQ3:AQ4"/>
    <mergeCell ref="X2:AG2"/>
    <mergeCell ref="X3:Y3"/>
    <mergeCell ref="Z3:AA3"/>
    <mergeCell ref="Q3:R3"/>
    <mergeCell ref="S3:T3"/>
    <mergeCell ref="U3:V3"/>
    <mergeCell ref="AG3:AG4"/>
    <mergeCell ref="W3:W4"/>
    <mergeCell ref="AB3:AC3"/>
    <mergeCell ref="AD3:AE3"/>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Q91"/>
  <sheetViews>
    <sheetView zoomScalePageLayoutView="0" workbookViewId="0" topLeftCell="A1">
      <selection activeCell="O23" sqref="O23"/>
    </sheetView>
  </sheetViews>
  <sheetFormatPr defaultColWidth="9.140625" defaultRowHeight="12.75"/>
  <cols>
    <col min="1" max="1" width="35.140625" style="0" customWidth="1"/>
    <col min="2" max="2" width="18.7109375" style="0" customWidth="1"/>
    <col min="3" max="3" width="5.421875" style="0" customWidth="1"/>
    <col min="4" max="12" width="9.140625" style="0" hidden="1" customWidth="1"/>
    <col min="13" max="13" width="9.140625" style="0" customWidth="1"/>
    <col min="14" max="14" width="11.140625" style="88" customWidth="1"/>
    <col min="15" max="16" width="9.140625" style="0" customWidth="1"/>
    <col min="17" max="17" width="11.00390625" style="0" customWidth="1"/>
    <col min="18" max="18" width="15.57421875" style="0" customWidth="1"/>
    <col min="19" max="33" width="9.140625" style="0" customWidth="1"/>
    <col min="34" max="34" width="5.57421875" style="0" customWidth="1"/>
    <col min="35" max="37" width="6.00390625" style="0" customWidth="1"/>
    <col min="38" max="38" width="7.00390625" style="0" customWidth="1"/>
    <col min="39" max="39" width="6.140625" style="0" customWidth="1"/>
    <col min="40" max="40" width="5.140625" style="0" customWidth="1"/>
    <col min="41" max="41" width="6.57421875" style="0" customWidth="1"/>
    <col min="42" max="42" width="6.140625" style="0" customWidth="1"/>
  </cols>
  <sheetData>
    <row r="1" spans="1:14" ht="23.25" customHeight="1" thickBot="1">
      <c r="A1" s="200" t="s">
        <v>164</v>
      </c>
      <c r="B1" s="201"/>
      <c r="C1" s="201"/>
      <c r="N1" s="100"/>
    </row>
    <row r="2" spans="1:23" ht="13.5" thickBot="1">
      <c r="A2" s="26"/>
      <c r="B2" s="144"/>
      <c r="C2" s="105"/>
      <c r="D2" s="198" t="s">
        <v>165</v>
      </c>
      <c r="E2" s="174"/>
      <c r="F2" s="174"/>
      <c r="G2" s="174"/>
      <c r="H2" s="174"/>
      <c r="I2" s="174"/>
      <c r="J2" s="175"/>
      <c r="K2" s="175"/>
      <c r="L2" s="175"/>
      <c r="M2" s="175"/>
      <c r="N2" s="198" t="s">
        <v>166</v>
      </c>
      <c r="O2" s="174"/>
      <c r="P2" s="174"/>
      <c r="Q2" s="174"/>
      <c r="R2" s="174"/>
      <c r="S2" s="174"/>
      <c r="T2" s="175"/>
      <c r="U2" s="175"/>
      <c r="V2" s="175"/>
      <c r="W2" s="175"/>
    </row>
    <row r="3" spans="1:43" ht="12.75">
      <c r="A3" s="186" t="s">
        <v>0</v>
      </c>
      <c r="B3" s="189" t="s">
        <v>1</v>
      </c>
      <c r="C3" s="192" t="s">
        <v>2</v>
      </c>
      <c r="D3" s="165" t="s">
        <v>3</v>
      </c>
      <c r="E3" s="172"/>
      <c r="F3" s="165" t="s">
        <v>5</v>
      </c>
      <c r="G3" s="171"/>
      <c r="H3" s="114" t="s">
        <v>81</v>
      </c>
      <c r="I3" s="104" t="s">
        <v>79</v>
      </c>
      <c r="J3" s="104" t="s">
        <v>79</v>
      </c>
      <c r="K3" s="165" t="s">
        <v>13</v>
      </c>
      <c r="L3" s="184"/>
      <c r="M3" s="196" t="s">
        <v>8</v>
      </c>
      <c r="N3" s="165" t="s">
        <v>3</v>
      </c>
      <c r="O3" s="172"/>
      <c r="P3" s="165" t="s">
        <v>5</v>
      </c>
      <c r="Q3" s="171"/>
      <c r="R3" s="114" t="s">
        <v>81</v>
      </c>
      <c r="S3" s="104" t="s">
        <v>79</v>
      </c>
      <c r="T3" s="104" t="s">
        <v>79</v>
      </c>
      <c r="U3" s="165" t="s">
        <v>13</v>
      </c>
      <c r="V3" s="184"/>
      <c r="W3" s="196" t="s">
        <v>8</v>
      </c>
      <c r="X3" s="165" t="s">
        <v>3</v>
      </c>
      <c r="Y3" s="172"/>
      <c r="Z3" s="165" t="s">
        <v>5</v>
      </c>
      <c r="AA3" s="171"/>
      <c r="AB3" s="114" t="s">
        <v>81</v>
      </c>
      <c r="AC3" s="104" t="s">
        <v>79</v>
      </c>
      <c r="AD3" s="104" t="s">
        <v>79</v>
      </c>
      <c r="AE3" s="165" t="s">
        <v>13</v>
      </c>
      <c r="AF3" s="184"/>
      <c r="AG3" s="196" t="s">
        <v>8</v>
      </c>
      <c r="AH3" s="165" t="s">
        <v>3</v>
      </c>
      <c r="AI3" s="172"/>
      <c r="AJ3" s="165" t="s">
        <v>5</v>
      </c>
      <c r="AK3" s="171"/>
      <c r="AL3" s="114" t="s">
        <v>81</v>
      </c>
      <c r="AM3" s="104" t="s">
        <v>79</v>
      </c>
      <c r="AN3" s="104" t="s">
        <v>79</v>
      </c>
      <c r="AO3" s="165" t="s">
        <v>13</v>
      </c>
      <c r="AP3" s="184"/>
      <c r="AQ3" s="196" t="s">
        <v>8</v>
      </c>
    </row>
    <row r="4" spans="1:43" ht="13.5" thickBot="1">
      <c r="A4" s="187"/>
      <c r="B4" s="190"/>
      <c r="C4" s="193"/>
      <c r="D4" s="8" t="s">
        <v>3</v>
      </c>
      <c r="E4" s="7" t="s">
        <v>4</v>
      </c>
      <c r="F4" s="7" t="s">
        <v>5</v>
      </c>
      <c r="G4" s="11" t="s">
        <v>4</v>
      </c>
      <c r="H4" s="39" t="s">
        <v>80</v>
      </c>
      <c r="I4" s="112" t="s">
        <v>41</v>
      </c>
      <c r="J4" s="7" t="s">
        <v>42</v>
      </c>
      <c r="K4" s="7" t="s">
        <v>12</v>
      </c>
      <c r="L4" s="11" t="s">
        <v>4</v>
      </c>
      <c r="M4" s="197"/>
      <c r="N4" s="8" t="s">
        <v>3</v>
      </c>
      <c r="O4" s="7" t="s">
        <v>4</v>
      </c>
      <c r="P4" s="7" t="s">
        <v>5</v>
      </c>
      <c r="Q4" s="11" t="s">
        <v>4</v>
      </c>
      <c r="R4" s="39" t="s">
        <v>80</v>
      </c>
      <c r="S4" s="112" t="s">
        <v>41</v>
      </c>
      <c r="T4" s="7" t="s">
        <v>42</v>
      </c>
      <c r="U4" s="7" t="s">
        <v>12</v>
      </c>
      <c r="V4" s="11" t="s">
        <v>4</v>
      </c>
      <c r="W4" s="197"/>
      <c r="X4" s="8" t="s">
        <v>3</v>
      </c>
      <c r="Y4" s="7" t="s">
        <v>4</v>
      </c>
      <c r="Z4" s="7" t="s">
        <v>5</v>
      </c>
      <c r="AA4" s="11" t="s">
        <v>4</v>
      </c>
      <c r="AB4" s="39" t="s">
        <v>80</v>
      </c>
      <c r="AC4" s="112" t="s">
        <v>41</v>
      </c>
      <c r="AD4" s="7" t="s">
        <v>42</v>
      </c>
      <c r="AE4" s="7" t="s">
        <v>12</v>
      </c>
      <c r="AF4" s="11" t="s">
        <v>4</v>
      </c>
      <c r="AG4" s="197"/>
      <c r="AH4" s="8" t="s">
        <v>3</v>
      </c>
      <c r="AI4" s="7" t="s">
        <v>4</v>
      </c>
      <c r="AJ4" s="7" t="s">
        <v>5</v>
      </c>
      <c r="AK4" s="11" t="s">
        <v>4</v>
      </c>
      <c r="AL4" s="39" t="s">
        <v>80</v>
      </c>
      <c r="AM4" s="112" t="s">
        <v>41</v>
      </c>
      <c r="AN4" s="7" t="s">
        <v>42</v>
      </c>
      <c r="AO4" s="7" t="s">
        <v>12</v>
      </c>
      <c r="AP4" s="11" t="s">
        <v>4</v>
      </c>
      <c r="AQ4" s="197"/>
    </row>
    <row r="5" spans="1:43" s="130" customFormat="1" ht="13.5" hidden="1" thickBot="1">
      <c r="A5" s="188"/>
      <c r="B5" s="191"/>
      <c r="C5" s="194"/>
      <c r="D5" s="77"/>
      <c r="E5" s="124"/>
      <c r="F5" s="77"/>
      <c r="G5" s="125"/>
      <c r="H5" s="126"/>
      <c r="I5" s="127"/>
      <c r="J5" s="126"/>
      <c r="K5" s="77"/>
      <c r="L5" s="120"/>
      <c r="M5" s="131"/>
      <c r="N5" s="77"/>
      <c r="O5" s="124"/>
      <c r="P5" s="77"/>
      <c r="Q5" s="125"/>
      <c r="R5" s="126"/>
      <c r="S5" s="127"/>
      <c r="T5" s="126"/>
      <c r="U5" s="77"/>
      <c r="V5" s="120"/>
      <c r="W5" s="131"/>
      <c r="X5" s="77"/>
      <c r="Y5" s="124"/>
      <c r="Z5" s="77"/>
      <c r="AA5" s="125"/>
      <c r="AB5" s="126"/>
      <c r="AC5" s="127"/>
      <c r="AD5" s="126"/>
      <c r="AE5" s="77"/>
      <c r="AF5" s="120"/>
      <c r="AG5" s="131"/>
      <c r="AH5" s="77"/>
      <c r="AI5" s="124"/>
      <c r="AJ5" s="77"/>
      <c r="AK5" s="125"/>
      <c r="AL5" s="126"/>
      <c r="AM5" s="127"/>
      <c r="AN5" s="126"/>
      <c r="AO5" s="77"/>
      <c r="AP5" s="120"/>
      <c r="AQ5" s="131">
        <f aca="true" t="shared" si="0" ref="AQ5:AQ39">AG5+AI5+AK5+AL5+AM5+AP5</f>
        <v>0</v>
      </c>
    </row>
    <row r="6" spans="1:43" s="130" customFormat="1" ht="12.75">
      <c r="A6" s="77" t="s">
        <v>188</v>
      </c>
      <c r="B6" s="77" t="s">
        <v>168</v>
      </c>
      <c r="C6" s="128" t="s">
        <v>169</v>
      </c>
      <c r="D6" s="77" t="s">
        <v>16</v>
      </c>
      <c r="E6" s="151">
        <v>8</v>
      </c>
      <c r="F6" s="77">
        <v>1</v>
      </c>
      <c r="G6" s="147">
        <v>5</v>
      </c>
      <c r="H6" s="148"/>
      <c r="I6" s="149"/>
      <c r="J6" s="146"/>
      <c r="K6" s="77">
        <v>2</v>
      </c>
      <c r="L6" s="150">
        <v>4</v>
      </c>
      <c r="M6" s="131">
        <f aca="true" t="shared" si="1" ref="M6:M31">SUM(E6,G6,H6,I6,J6,L6)</f>
        <v>17</v>
      </c>
      <c r="N6" s="77">
        <v>1</v>
      </c>
      <c r="O6" s="151">
        <v>8</v>
      </c>
      <c r="P6" s="77">
        <v>1</v>
      </c>
      <c r="Q6" s="147">
        <v>5</v>
      </c>
      <c r="R6" s="146">
        <v>10</v>
      </c>
      <c r="S6" s="149"/>
      <c r="T6" s="146">
        <v>5</v>
      </c>
      <c r="U6" s="77">
        <v>1</v>
      </c>
      <c r="V6" s="150">
        <v>5</v>
      </c>
      <c r="W6" s="131">
        <f aca="true" t="shared" si="2" ref="W6:W39">SUM(M6,O6,Q6,R6,S6,T6,V6)</f>
        <v>50</v>
      </c>
      <c r="X6" s="77"/>
      <c r="Y6" s="124"/>
      <c r="Z6" s="77"/>
      <c r="AA6" s="125"/>
      <c r="AB6" s="126"/>
      <c r="AC6" s="127"/>
      <c r="AD6" s="126"/>
      <c r="AE6" s="77"/>
      <c r="AF6" s="120"/>
      <c r="AG6" s="131"/>
      <c r="AH6" s="77"/>
      <c r="AI6" s="124"/>
      <c r="AJ6" s="77"/>
      <c r="AK6" s="125"/>
      <c r="AL6" s="126"/>
      <c r="AM6" s="127"/>
      <c r="AN6" s="126"/>
      <c r="AO6" s="77"/>
      <c r="AP6" s="120"/>
      <c r="AQ6" s="131">
        <f t="shared" si="0"/>
        <v>0</v>
      </c>
    </row>
    <row r="7" spans="1:43" s="130" customFormat="1" ht="12.75">
      <c r="A7" s="77" t="s">
        <v>174</v>
      </c>
      <c r="B7" s="77" t="s">
        <v>175</v>
      </c>
      <c r="C7" s="128"/>
      <c r="D7" s="77" t="s">
        <v>16</v>
      </c>
      <c r="E7" s="151">
        <v>8</v>
      </c>
      <c r="F7" s="77">
        <v>1</v>
      </c>
      <c r="G7" s="147">
        <v>5</v>
      </c>
      <c r="H7" s="148">
        <v>10</v>
      </c>
      <c r="I7" s="149">
        <v>5</v>
      </c>
      <c r="J7" s="146"/>
      <c r="K7" s="77">
        <v>1</v>
      </c>
      <c r="L7" s="150">
        <v>5</v>
      </c>
      <c r="M7" s="131">
        <f t="shared" si="1"/>
        <v>33</v>
      </c>
      <c r="N7" s="77">
        <v>1</v>
      </c>
      <c r="O7" s="151">
        <v>8</v>
      </c>
      <c r="P7" s="77"/>
      <c r="Q7" s="147"/>
      <c r="R7" s="146"/>
      <c r="S7" s="149"/>
      <c r="T7" s="146"/>
      <c r="U7" s="77"/>
      <c r="V7" s="150"/>
      <c r="W7" s="131">
        <f t="shared" si="2"/>
        <v>41</v>
      </c>
      <c r="X7" s="77"/>
      <c r="Y7" s="124"/>
      <c r="Z7" s="77"/>
      <c r="AA7" s="125"/>
      <c r="AB7" s="133"/>
      <c r="AC7" s="127"/>
      <c r="AD7" s="126"/>
      <c r="AE7" s="77"/>
      <c r="AF7" s="120"/>
      <c r="AG7" s="131"/>
      <c r="AH7" s="77"/>
      <c r="AI7" s="124"/>
      <c r="AJ7" s="77"/>
      <c r="AK7" s="125"/>
      <c r="AL7" s="133"/>
      <c r="AM7" s="127"/>
      <c r="AN7" s="126"/>
      <c r="AO7" s="77"/>
      <c r="AP7" s="120"/>
      <c r="AQ7" s="131">
        <f t="shared" si="0"/>
        <v>0</v>
      </c>
    </row>
    <row r="8" spans="1:43" s="130" customFormat="1" ht="12.75">
      <c r="A8" s="77" t="s">
        <v>178</v>
      </c>
      <c r="B8" s="77" t="s">
        <v>45</v>
      </c>
      <c r="C8" s="128" t="s">
        <v>169</v>
      </c>
      <c r="D8" s="132" t="s">
        <v>16</v>
      </c>
      <c r="E8" s="151">
        <v>8</v>
      </c>
      <c r="F8" s="77">
        <v>1</v>
      </c>
      <c r="G8" s="147">
        <v>5</v>
      </c>
      <c r="H8" s="148"/>
      <c r="I8" s="149"/>
      <c r="J8" s="146">
        <v>5</v>
      </c>
      <c r="K8" s="77">
        <v>1</v>
      </c>
      <c r="L8" s="150">
        <v>5</v>
      </c>
      <c r="M8" s="131">
        <f t="shared" si="1"/>
        <v>23</v>
      </c>
      <c r="N8" s="77">
        <v>1</v>
      </c>
      <c r="O8" s="151">
        <v>8</v>
      </c>
      <c r="P8" s="77">
        <v>1</v>
      </c>
      <c r="Q8" s="147">
        <v>5</v>
      </c>
      <c r="R8" s="146"/>
      <c r="S8" s="149"/>
      <c r="T8" s="146"/>
      <c r="U8" s="77">
        <v>3</v>
      </c>
      <c r="V8" s="150">
        <v>3</v>
      </c>
      <c r="W8" s="131">
        <f t="shared" si="2"/>
        <v>39</v>
      </c>
      <c r="X8" s="77"/>
      <c r="Y8" s="124"/>
      <c r="Z8" s="77"/>
      <c r="AA8" s="125"/>
      <c r="AB8" s="126"/>
      <c r="AC8" s="127"/>
      <c r="AD8" s="126"/>
      <c r="AE8" s="77"/>
      <c r="AF8" s="120"/>
      <c r="AG8" s="131"/>
      <c r="AH8" s="77"/>
      <c r="AI8" s="124"/>
      <c r="AJ8" s="77"/>
      <c r="AK8" s="125"/>
      <c r="AL8" s="126"/>
      <c r="AM8" s="127"/>
      <c r="AN8" s="126"/>
      <c r="AO8" s="77"/>
      <c r="AP8" s="120"/>
      <c r="AQ8" s="131">
        <f t="shared" si="0"/>
        <v>0</v>
      </c>
    </row>
    <row r="9" spans="1:43" s="130" customFormat="1" ht="12.75">
      <c r="A9" s="77" t="s">
        <v>46</v>
      </c>
      <c r="B9" s="77" t="s">
        <v>45</v>
      </c>
      <c r="C9" s="128"/>
      <c r="D9" s="77" t="s">
        <v>16</v>
      </c>
      <c r="E9" s="151">
        <v>8</v>
      </c>
      <c r="F9" s="77">
        <v>1</v>
      </c>
      <c r="G9" s="147">
        <v>5</v>
      </c>
      <c r="H9" s="148"/>
      <c r="I9" s="149"/>
      <c r="J9" s="146"/>
      <c r="K9" s="77">
        <v>2</v>
      </c>
      <c r="L9" s="150">
        <v>4</v>
      </c>
      <c r="M9" s="131">
        <f t="shared" si="1"/>
        <v>17</v>
      </c>
      <c r="N9" s="77">
        <v>1</v>
      </c>
      <c r="O9" s="151">
        <v>8</v>
      </c>
      <c r="P9" s="77">
        <v>1</v>
      </c>
      <c r="Q9" s="147">
        <v>5</v>
      </c>
      <c r="R9" s="146"/>
      <c r="S9" s="149"/>
      <c r="T9" s="146"/>
      <c r="U9" s="77">
        <v>3</v>
      </c>
      <c r="V9" s="150">
        <v>3</v>
      </c>
      <c r="W9" s="131">
        <f t="shared" si="2"/>
        <v>33</v>
      </c>
      <c r="X9" s="77"/>
      <c r="Y9" s="124"/>
      <c r="Z9" s="77"/>
      <c r="AA9" s="125"/>
      <c r="AB9" s="126"/>
      <c r="AC9" s="127"/>
      <c r="AD9" s="126"/>
      <c r="AE9" s="77"/>
      <c r="AF9" s="120"/>
      <c r="AG9" s="131"/>
      <c r="AH9" s="77"/>
      <c r="AI9" s="124"/>
      <c r="AJ9" s="77"/>
      <c r="AK9" s="125"/>
      <c r="AL9" s="126"/>
      <c r="AM9" s="127"/>
      <c r="AN9" s="126"/>
      <c r="AO9" s="77"/>
      <c r="AP9" s="120"/>
      <c r="AQ9" s="131">
        <f t="shared" si="0"/>
        <v>0</v>
      </c>
    </row>
    <row r="10" spans="1:43" s="130" customFormat="1" ht="12.75">
      <c r="A10" s="77" t="s">
        <v>172</v>
      </c>
      <c r="B10" s="77" t="s">
        <v>39</v>
      </c>
      <c r="C10" s="128" t="s">
        <v>169</v>
      </c>
      <c r="D10" s="77" t="s">
        <v>16</v>
      </c>
      <c r="E10" s="151">
        <v>8</v>
      </c>
      <c r="F10" s="77">
        <v>1</v>
      </c>
      <c r="G10" s="147">
        <v>5</v>
      </c>
      <c r="H10" s="148"/>
      <c r="I10" s="149"/>
      <c r="J10" s="146"/>
      <c r="K10" s="77">
        <v>2</v>
      </c>
      <c r="L10" s="150">
        <v>4</v>
      </c>
      <c r="M10" s="131">
        <f t="shared" si="1"/>
        <v>17</v>
      </c>
      <c r="N10" s="77">
        <v>1</v>
      </c>
      <c r="O10" s="151">
        <v>8</v>
      </c>
      <c r="P10" s="77"/>
      <c r="Q10" s="147"/>
      <c r="R10" s="146"/>
      <c r="S10" s="149"/>
      <c r="T10" s="146"/>
      <c r="U10" s="77"/>
      <c r="V10" s="150"/>
      <c r="W10" s="131">
        <f t="shared" si="2"/>
        <v>25</v>
      </c>
      <c r="X10" s="77"/>
      <c r="Y10" s="124"/>
      <c r="Z10" s="77"/>
      <c r="AA10" s="125"/>
      <c r="AB10" s="126"/>
      <c r="AC10" s="127"/>
      <c r="AD10" s="126"/>
      <c r="AE10" s="77"/>
      <c r="AF10" s="120"/>
      <c r="AG10" s="131"/>
      <c r="AH10" s="77"/>
      <c r="AI10" s="124"/>
      <c r="AJ10" s="77"/>
      <c r="AK10" s="125"/>
      <c r="AL10" s="126"/>
      <c r="AM10" s="127"/>
      <c r="AN10" s="126"/>
      <c r="AO10" s="77"/>
      <c r="AP10" s="120"/>
      <c r="AQ10" s="131">
        <f t="shared" si="0"/>
        <v>0</v>
      </c>
    </row>
    <row r="11" spans="1:43" s="130" customFormat="1" ht="12.75">
      <c r="A11" s="77" t="s">
        <v>182</v>
      </c>
      <c r="B11" s="77" t="s">
        <v>45</v>
      </c>
      <c r="C11" s="128"/>
      <c r="D11" s="77" t="s">
        <v>16</v>
      </c>
      <c r="E11" s="151">
        <v>8</v>
      </c>
      <c r="F11" s="77"/>
      <c r="G11" s="147"/>
      <c r="H11" s="148"/>
      <c r="I11" s="149"/>
      <c r="J11" s="146"/>
      <c r="K11" s="77"/>
      <c r="L11" s="150"/>
      <c r="M11" s="131">
        <f t="shared" si="1"/>
        <v>8</v>
      </c>
      <c r="N11" s="77">
        <v>1</v>
      </c>
      <c r="O11" s="151">
        <v>8</v>
      </c>
      <c r="P11" s="77">
        <v>1</v>
      </c>
      <c r="Q11" s="147">
        <v>5</v>
      </c>
      <c r="R11" s="146"/>
      <c r="S11" s="149"/>
      <c r="T11" s="146"/>
      <c r="U11" s="77">
        <v>2</v>
      </c>
      <c r="V11" s="150">
        <v>4</v>
      </c>
      <c r="W11" s="131">
        <f t="shared" si="2"/>
        <v>25</v>
      </c>
      <c r="X11" s="77"/>
      <c r="Y11" s="124"/>
      <c r="Z11" s="77"/>
      <c r="AA11" s="125"/>
      <c r="AB11" s="126"/>
      <c r="AC11" s="127"/>
      <c r="AD11" s="126"/>
      <c r="AE11" s="77"/>
      <c r="AF11" s="120"/>
      <c r="AG11" s="131"/>
      <c r="AH11" s="77"/>
      <c r="AI11" s="124"/>
      <c r="AJ11" s="77"/>
      <c r="AK11" s="125"/>
      <c r="AL11" s="126"/>
      <c r="AM11" s="127"/>
      <c r="AN11" s="126"/>
      <c r="AO11" s="77"/>
      <c r="AP11" s="120"/>
      <c r="AQ11" s="131">
        <f t="shared" si="0"/>
        <v>0</v>
      </c>
    </row>
    <row r="12" spans="1:43" s="130" customFormat="1" ht="12.75">
      <c r="A12" s="77" t="s">
        <v>95</v>
      </c>
      <c r="B12" s="77" t="s">
        <v>45</v>
      </c>
      <c r="C12" s="128"/>
      <c r="D12" s="77" t="s">
        <v>16</v>
      </c>
      <c r="E12" s="151">
        <v>8</v>
      </c>
      <c r="F12" s="77">
        <v>1</v>
      </c>
      <c r="G12" s="147">
        <v>5</v>
      </c>
      <c r="H12" s="148"/>
      <c r="I12" s="149"/>
      <c r="J12" s="146"/>
      <c r="K12" s="77">
        <v>3</v>
      </c>
      <c r="L12" s="150">
        <v>3</v>
      </c>
      <c r="M12" s="131">
        <f t="shared" si="1"/>
        <v>16</v>
      </c>
      <c r="N12" s="77">
        <v>1</v>
      </c>
      <c r="O12" s="151">
        <v>8</v>
      </c>
      <c r="P12" s="77"/>
      <c r="Q12" s="147"/>
      <c r="R12" s="146"/>
      <c r="S12" s="149"/>
      <c r="T12" s="146"/>
      <c r="U12" s="77"/>
      <c r="V12" s="150"/>
      <c r="W12" s="131">
        <f t="shared" si="2"/>
        <v>24</v>
      </c>
      <c r="X12" s="77"/>
      <c r="Y12" s="124"/>
      <c r="Z12" s="77"/>
      <c r="AA12" s="125"/>
      <c r="AB12" s="126"/>
      <c r="AC12" s="127"/>
      <c r="AD12" s="126"/>
      <c r="AE12" s="77"/>
      <c r="AF12" s="120"/>
      <c r="AG12" s="131"/>
      <c r="AH12" s="77"/>
      <c r="AI12" s="124"/>
      <c r="AJ12" s="77"/>
      <c r="AK12" s="125"/>
      <c r="AL12" s="126"/>
      <c r="AM12" s="127"/>
      <c r="AN12" s="126"/>
      <c r="AO12" s="77"/>
      <c r="AP12" s="120"/>
      <c r="AQ12" s="131">
        <f t="shared" si="0"/>
        <v>0</v>
      </c>
    </row>
    <row r="13" spans="1:43" s="130" customFormat="1" ht="12.75">
      <c r="A13" s="77" t="s">
        <v>180</v>
      </c>
      <c r="B13" s="77" t="s">
        <v>39</v>
      </c>
      <c r="C13" s="128"/>
      <c r="D13" s="77" t="s">
        <v>16</v>
      </c>
      <c r="E13" s="151">
        <v>8</v>
      </c>
      <c r="F13" s="77">
        <v>1</v>
      </c>
      <c r="G13" s="147">
        <v>5</v>
      </c>
      <c r="H13" s="148"/>
      <c r="I13" s="149"/>
      <c r="J13" s="146"/>
      <c r="K13" s="77">
        <v>4</v>
      </c>
      <c r="L13" s="150">
        <v>2</v>
      </c>
      <c r="M13" s="131">
        <f t="shared" si="1"/>
        <v>15</v>
      </c>
      <c r="N13" s="77">
        <v>1</v>
      </c>
      <c r="O13" s="151">
        <v>8</v>
      </c>
      <c r="P13" s="77"/>
      <c r="Q13" s="147"/>
      <c r="R13" s="146"/>
      <c r="S13" s="149"/>
      <c r="T13" s="146"/>
      <c r="U13" s="77"/>
      <c r="V13" s="150"/>
      <c r="W13" s="131">
        <f t="shared" si="2"/>
        <v>23</v>
      </c>
      <c r="X13" s="77"/>
      <c r="Y13" s="124"/>
      <c r="Z13" s="77"/>
      <c r="AA13" s="125"/>
      <c r="AB13" s="126"/>
      <c r="AC13" s="127"/>
      <c r="AD13" s="126"/>
      <c r="AE13" s="77"/>
      <c r="AF13" s="120"/>
      <c r="AG13" s="131"/>
      <c r="AH13" s="77"/>
      <c r="AI13" s="124"/>
      <c r="AJ13" s="77"/>
      <c r="AK13" s="125"/>
      <c r="AL13" s="126"/>
      <c r="AM13" s="127"/>
      <c r="AN13" s="126"/>
      <c r="AO13" s="77"/>
      <c r="AP13" s="120"/>
      <c r="AQ13" s="131">
        <f t="shared" si="0"/>
        <v>0</v>
      </c>
    </row>
    <row r="14" spans="1:43" s="130" customFormat="1" ht="12.75">
      <c r="A14" s="77" t="s">
        <v>189</v>
      </c>
      <c r="B14" s="77" t="s">
        <v>190</v>
      </c>
      <c r="C14" s="128"/>
      <c r="D14" s="77"/>
      <c r="E14" s="151"/>
      <c r="F14" s="77"/>
      <c r="G14" s="147"/>
      <c r="H14" s="148"/>
      <c r="I14" s="149"/>
      <c r="J14" s="146"/>
      <c r="K14" s="77"/>
      <c r="L14" s="150"/>
      <c r="M14" s="131">
        <f t="shared" si="1"/>
        <v>0</v>
      </c>
      <c r="N14" s="77">
        <v>1</v>
      </c>
      <c r="O14" s="151">
        <v>8</v>
      </c>
      <c r="P14" s="77">
        <v>1</v>
      </c>
      <c r="Q14" s="147">
        <v>5</v>
      </c>
      <c r="R14" s="146"/>
      <c r="S14" s="149">
        <v>5</v>
      </c>
      <c r="T14" s="146"/>
      <c r="U14" s="77">
        <v>1</v>
      </c>
      <c r="V14" s="150">
        <v>5</v>
      </c>
      <c r="W14" s="131">
        <f t="shared" si="2"/>
        <v>23</v>
      </c>
      <c r="X14" s="77"/>
      <c r="Y14" s="124"/>
      <c r="Z14" s="77"/>
      <c r="AA14" s="125"/>
      <c r="AB14" s="126"/>
      <c r="AC14" s="127"/>
      <c r="AD14" s="126"/>
      <c r="AE14" s="77"/>
      <c r="AF14" s="120"/>
      <c r="AG14" s="131"/>
      <c r="AH14" s="77"/>
      <c r="AI14" s="124"/>
      <c r="AJ14" s="77"/>
      <c r="AK14" s="125"/>
      <c r="AL14" s="126"/>
      <c r="AM14" s="127"/>
      <c r="AN14" s="126"/>
      <c r="AO14" s="77"/>
      <c r="AP14" s="120"/>
      <c r="AQ14" s="131">
        <f t="shared" si="0"/>
        <v>0</v>
      </c>
    </row>
    <row r="15" spans="1:43" s="130" customFormat="1" ht="12.75">
      <c r="A15" s="77" t="s">
        <v>170</v>
      </c>
      <c r="B15" s="77" t="s">
        <v>45</v>
      </c>
      <c r="C15" s="128"/>
      <c r="D15" s="77" t="s">
        <v>16</v>
      </c>
      <c r="E15" s="151">
        <v>8</v>
      </c>
      <c r="F15" s="77">
        <v>1</v>
      </c>
      <c r="G15" s="147">
        <v>5</v>
      </c>
      <c r="H15" s="148"/>
      <c r="I15" s="149"/>
      <c r="J15" s="146"/>
      <c r="K15" s="77">
        <v>5</v>
      </c>
      <c r="L15" s="150">
        <v>1</v>
      </c>
      <c r="M15" s="131">
        <f t="shared" si="1"/>
        <v>14</v>
      </c>
      <c r="N15" s="77">
        <v>1</v>
      </c>
      <c r="O15" s="151">
        <v>8</v>
      </c>
      <c r="P15" s="77"/>
      <c r="Q15" s="147"/>
      <c r="R15" s="146"/>
      <c r="S15" s="149"/>
      <c r="T15" s="146"/>
      <c r="U15" s="77"/>
      <c r="V15" s="150"/>
      <c r="W15" s="131">
        <f t="shared" si="2"/>
        <v>22</v>
      </c>
      <c r="X15" s="77"/>
      <c r="Y15" s="124"/>
      <c r="Z15" s="77"/>
      <c r="AA15" s="125"/>
      <c r="AB15" s="126"/>
      <c r="AC15" s="127"/>
      <c r="AD15" s="126"/>
      <c r="AE15" s="77"/>
      <c r="AF15" s="120"/>
      <c r="AG15" s="131"/>
      <c r="AH15" s="77"/>
      <c r="AI15" s="124"/>
      <c r="AJ15" s="77"/>
      <c r="AK15" s="125"/>
      <c r="AL15" s="126"/>
      <c r="AM15" s="127"/>
      <c r="AN15" s="126"/>
      <c r="AO15" s="77"/>
      <c r="AP15" s="120"/>
      <c r="AQ15" s="131">
        <f t="shared" si="0"/>
        <v>0</v>
      </c>
    </row>
    <row r="16" spans="1:43" s="130" customFormat="1" ht="12.75">
      <c r="A16" s="77" t="s">
        <v>179</v>
      </c>
      <c r="B16" s="77" t="s">
        <v>175</v>
      </c>
      <c r="C16" s="128" t="s">
        <v>169</v>
      </c>
      <c r="D16" s="77" t="s">
        <v>16</v>
      </c>
      <c r="E16" s="151">
        <v>8</v>
      </c>
      <c r="F16" s="77">
        <v>1</v>
      </c>
      <c r="G16" s="147">
        <v>5</v>
      </c>
      <c r="H16" s="148"/>
      <c r="I16" s="149"/>
      <c r="J16" s="146"/>
      <c r="K16" s="77">
        <v>5</v>
      </c>
      <c r="L16" s="150">
        <v>1</v>
      </c>
      <c r="M16" s="131">
        <f t="shared" si="1"/>
        <v>14</v>
      </c>
      <c r="N16" s="77">
        <v>1</v>
      </c>
      <c r="O16" s="151">
        <v>8</v>
      </c>
      <c r="P16" s="77"/>
      <c r="Q16" s="147"/>
      <c r="R16" s="146"/>
      <c r="S16" s="149"/>
      <c r="T16" s="146"/>
      <c r="U16" s="77"/>
      <c r="V16" s="150"/>
      <c r="W16" s="131">
        <f t="shared" si="2"/>
        <v>22</v>
      </c>
      <c r="X16" s="77"/>
      <c r="Y16" s="124"/>
      <c r="Z16" s="77"/>
      <c r="AA16" s="125"/>
      <c r="AB16" s="126"/>
      <c r="AC16" s="127"/>
      <c r="AD16" s="126"/>
      <c r="AE16" s="77"/>
      <c r="AF16" s="120"/>
      <c r="AG16" s="131"/>
      <c r="AH16" s="77"/>
      <c r="AI16" s="124"/>
      <c r="AJ16" s="77"/>
      <c r="AK16" s="125"/>
      <c r="AL16" s="126"/>
      <c r="AM16" s="127"/>
      <c r="AN16" s="126"/>
      <c r="AO16" s="77"/>
      <c r="AP16" s="120"/>
      <c r="AQ16" s="131">
        <f t="shared" si="0"/>
        <v>0</v>
      </c>
    </row>
    <row r="17" spans="1:43" s="130" customFormat="1" ht="12.75">
      <c r="A17" s="77" t="s">
        <v>191</v>
      </c>
      <c r="B17" s="77" t="s">
        <v>39</v>
      </c>
      <c r="C17" s="128" t="s">
        <v>169</v>
      </c>
      <c r="D17" s="77"/>
      <c r="E17" s="151"/>
      <c r="F17" s="77"/>
      <c r="G17" s="147"/>
      <c r="H17" s="148"/>
      <c r="I17" s="149"/>
      <c r="J17" s="146"/>
      <c r="K17" s="77"/>
      <c r="L17" s="150"/>
      <c r="M17" s="131">
        <f t="shared" si="1"/>
        <v>0</v>
      </c>
      <c r="N17" s="77">
        <v>1</v>
      </c>
      <c r="O17" s="151">
        <v>8</v>
      </c>
      <c r="P17" s="77">
        <v>1</v>
      </c>
      <c r="Q17" s="147">
        <v>5</v>
      </c>
      <c r="R17" s="146"/>
      <c r="S17" s="149"/>
      <c r="T17" s="146"/>
      <c r="U17" s="77">
        <v>2</v>
      </c>
      <c r="V17" s="150">
        <v>4</v>
      </c>
      <c r="W17" s="131">
        <f t="shared" si="2"/>
        <v>17</v>
      </c>
      <c r="X17" s="132"/>
      <c r="Y17" s="124"/>
      <c r="Z17" s="77"/>
      <c r="AA17" s="125"/>
      <c r="AB17" s="126"/>
      <c r="AC17" s="127"/>
      <c r="AD17" s="126"/>
      <c r="AE17" s="77"/>
      <c r="AF17" s="120"/>
      <c r="AG17" s="131"/>
      <c r="AH17" s="132"/>
      <c r="AI17" s="124"/>
      <c r="AJ17" s="77"/>
      <c r="AK17" s="125"/>
      <c r="AL17" s="126"/>
      <c r="AM17" s="127"/>
      <c r="AN17" s="126"/>
      <c r="AO17" s="77"/>
      <c r="AP17" s="120"/>
      <c r="AQ17" s="131">
        <f t="shared" si="0"/>
        <v>0</v>
      </c>
    </row>
    <row r="18" spans="1:43" s="130" customFormat="1" ht="12.75">
      <c r="A18" s="77" t="s">
        <v>171</v>
      </c>
      <c r="B18" s="77" t="s">
        <v>45</v>
      </c>
      <c r="C18" s="128" t="s">
        <v>169</v>
      </c>
      <c r="D18" s="77" t="s">
        <v>16</v>
      </c>
      <c r="E18" s="151">
        <v>8</v>
      </c>
      <c r="F18" s="77">
        <v>1</v>
      </c>
      <c r="G18" s="147">
        <v>5</v>
      </c>
      <c r="H18" s="148"/>
      <c r="I18" s="149"/>
      <c r="J18" s="146"/>
      <c r="K18" s="77">
        <v>3</v>
      </c>
      <c r="L18" s="150">
        <v>3</v>
      </c>
      <c r="M18" s="131">
        <f t="shared" si="1"/>
        <v>16</v>
      </c>
      <c r="N18" s="77"/>
      <c r="O18" s="151"/>
      <c r="P18" s="77"/>
      <c r="Q18" s="147"/>
      <c r="R18" s="146"/>
      <c r="S18" s="149"/>
      <c r="T18" s="146"/>
      <c r="U18" s="77"/>
      <c r="V18" s="150"/>
      <c r="W18" s="131">
        <f t="shared" si="2"/>
        <v>16</v>
      </c>
      <c r="X18" s="77"/>
      <c r="Y18" s="124"/>
      <c r="Z18" s="77"/>
      <c r="AA18" s="125"/>
      <c r="AB18" s="126"/>
      <c r="AC18" s="127"/>
      <c r="AD18" s="126"/>
      <c r="AE18" s="77"/>
      <c r="AF18" s="120"/>
      <c r="AG18" s="131"/>
      <c r="AH18" s="77"/>
      <c r="AI18" s="124"/>
      <c r="AJ18" s="77"/>
      <c r="AK18" s="125"/>
      <c r="AL18" s="126"/>
      <c r="AM18" s="127"/>
      <c r="AN18" s="126"/>
      <c r="AO18" s="77"/>
      <c r="AP18" s="120"/>
      <c r="AQ18" s="131">
        <f t="shared" si="0"/>
        <v>0</v>
      </c>
    </row>
    <row r="19" spans="1:43" s="130" customFormat="1" ht="12.75">
      <c r="A19" s="77" t="s">
        <v>173</v>
      </c>
      <c r="B19" s="77" t="s">
        <v>45</v>
      </c>
      <c r="C19" s="128" t="s">
        <v>169</v>
      </c>
      <c r="D19" s="77" t="s">
        <v>16</v>
      </c>
      <c r="E19" s="151">
        <v>8</v>
      </c>
      <c r="F19" s="77"/>
      <c r="G19" s="147"/>
      <c r="H19" s="148"/>
      <c r="I19" s="149"/>
      <c r="J19" s="146"/>
      <c r="K19" s="77"/>
      <c r="L19" s="150"/>
      <c r="M19" s="131">
        <f t="shared" si="1"/>
        <v>8</v>
      </c>
      <c r="N19" s="77">
        <v>1</v>
      </c>
      <c r="O19" s="151">
        <v>8</v>
      </c>
      <c r="P19" s="77"/>
      <c r="Q19" s="147"/>
      <c r="R19" s="146"/>
      <c r="S19" s="149"/>
      <c r="T19" s="146"/>
      <c r="U19" s="77"/>
      <c r="V19" s="150"/>
      <c r="W19" s="131">
        <f t="shared" si="2"/>
        <v>16</v>
      </c>
      <c r="X19" s="77"/>
      <c r="Y19" s="124"/>
      <c r="Z19" s="77"/>
      <c r="AA19" s="125"/>
      <c r="AB19" s="126"/>
      <c r="AC19" s="127"/>
      <c r="AD19" s="126"/>
      <c r="AE19" s="77"/>
      <c r="AF19" s="120"/>
      <c r="AG19" s="131"/>
      <c r="AH19" s="77"/>
      <c r="AI19" s="124"/>
      <c r="AJ19" s="77"/>
      <c r="AK19" s="125"/>
      <c r="AL19" s="126"/>
      <c r="AM19" s="127"/>
      <c r="AN19" s="126"/>
      <c r="AO19" s="77"/>
      <c r="AP19" s="120"/>
      <c r="AQ19" s="131">
        <f t="shared" si="0"/>
        <v>0</v>
      </c>
    </row>
    <row r="20" spans="1:43" s="130" customFormat="1" ht="12.75">
      <c r="A20" s="77" t="s">
        <v>66</v>
      </c>
      <c r="B20" s="77" t="s">
        <v>39</v>
      </c>
      <c r="C20" s="128"/>
      <c r="D20" s="77" t="s">
        <v>16</v>
      </c>
      <c r="E20" s="151">
        <v>8</v>
      </c>
      <c r="F20" s="77"/>
      <c r="G20" s="147"/>
      <c r="H20" s="148"/>
      <c r="I20" s="149"/>
      <c r="J20" s="146"/>
      <c r="K20" s="77"/>
      <c r="L20" s="150"/>
      <c r="M20" s="131">
        <f t="shared" si="1"/>
        <v>8</v>
      </c>
      <c r="N20" s="77">
        <v>1</v>
      </c>
      <c r="O20" s="151">
        <v>8</v>
      </c>
      <c r="P20" s="77"/>
      <c r="Q20" s="147"/>
      <c r="R20" s="146"/>
      <c r="S20" s="149"/>
      <c r="T20" s="146"/>
      <c r="U20" s="77"/>
      <c r="V20" s="150"/>
      <c r="W20" s="131">
        <f t="shared" si="2"/>
        <v>16</v>
      </c>
      <c r="X20" s="77"/>
      <c r="Y20" s="124"/>
      <c r="Z20" s="77"/>
      <c r="AA20" s="125"/>
      <c r="AB20" s="126"/>
      <c r="AC20" s="127"/>
      <c r="AD20" s="126"/>
      <c r="AE20" s="77"/>
      <c r="AF20" s="120"/>
      <c r="AG20" s="131"/>
      <c r="AH20" s="77"/>
      <c r="AI20" s="124"/>
      <c r="AJ20" s="77"/>
      <c r="AK20" s="125"/>
      <c r="AL20" s="126"/>
      <c r="AM20" s="127"/>
      <c r="AN20" s="126"/>
      <c r="AO20" s="77"/>
      <c r="AP20" s="120"/>
      <c r="AQ20" s="131">
        <f t="shared" si="0"/>
        <v>0</v>
      </c>
    </row>
    <row r="21" spans="1:43" s="130" customFormat="1" ht="12.75">
      <c r="A21" s="77" t="s">
        <v>181</v>
      </c>
      <c r="B21" s="77" t="s">
        <v>39</v>
      </c>
      <c r="C21" s="128"/>
      <c r="D21" s="77" t="s">
        <v>16</v>
      </c>
      <c r="E21" s="151">
        <v>8</v>
      </c>
      <c r="F21" s="77"/>
      <c r="G21" s="147"/>
      <c r="H21" s="148"/>
      <c r="I21" s="149"/>
      <c r="J21" s="146"/>
      <c r="K21" s="77"/>
      <c r="L21" s="150"/>
      <c r="M21" s="131">
        <f t="shared" si="1"/>
        <v>8</v>
      </c>
      <c r="N21" s="77">
        <v>1</v>
      </c>
      <c r="O21" s="151">
        <v>8</v>
      </c>
      <c r="P21" s="77"/>
      <c r="Q21" s="147"/>
      <c r="R21" s="146"/>
      <c r="S21" s="149"/>
      <c r="T21" s="146"/>
      <c r="U21" s="77"/>
      <c r="V21" s="150"/>
      <c r="W21" s="131">
        <f t="shared" si="2"/>
        <v>16</v>
      </c>
      <c r="X21" s="77"/>
      <c r="Y21" s="124"/>
      <c r="Z21" s="77"/>
      <c r="AA21" s="125"/>
      <c r="AB21" s="126"/>
      <c r="AC21" s="127"/>
      <c r="AD21" s="126"/>
      <c r="AE21" s="77"/>
      <c r="AF21" s="120"/>
      <c r="AG21" s="131"/>
      <c r="AH21" s="77"/>
      <c r="AI21" s="124"/>
      <c r="AJ21" s="77"/>
      <c r="AK21" s="125"/>
      <c r="AL21" s="126"/>
      <c r="AM21" s="127"/>
      <c r="AN21" s="126"/>
      <c r="AO21" s="77"/>
      <c r="AP21" s="120"/>
      <c r="AQ21" s="131">
        <f t="shared" si="0"/>
        <v>0</v>
      </c>
    </row>
    <row r="22" spans="1:43" s="130" customFormat="1" ht="12.75">
      <c r="A22" s="77" t="s">
        <v>192</v>
      </c>
      <c r="B22" s="77" t="s">
        <v>190</v>
      </c>
      <c r="C22" s="128" t="s">
        <v>169</v>
      </c>
      <c r="D22" s="77"/>
      <c r="E22" s="151"/>
      <c r="F22" s="77"/>
      <c r="G22" s="147"/>
      <c r="H22" s="148"/>
      <c r="I22" s="149"/>
      <c r="J22" s="146"/>
      <c r="K22" s="77"/>
      <c r="L22" s="150"/>
      <c r="M22" s="131">
        <f t="shared" si="1"/>
        <v>0</v>
      </c>
      <c r="N22" s="77">
        <v>1</v>
      </c>
      <c r="O22" s="151">
        <v>8</v>
      </c>
      <c r="P22" s="77">
        <v>1</v>
      </c>
      <c r="Q22" s="147">
        <v>5</v>
      </c>
      <c r="R22" s="146"/>
      <c r="S22" s="149"/>
      <c r="T22" s="146"/>
      <c r="U22" s="77">
        <v>4</v>
      </c>
      <c r="V22" s="150">
        <v>2</v>
      </c>
      <c r="W22" s="131">
        <f t="shared" si="2"/>
        <v>15</v>
      </c>
      <c r="X22" s="77"/>
      <c r="Y22" s="124"/>
      <c r="Z22" s="77"/>
      <c r="AA22" s="125"/>
      <c r="AB22" s="126"/>
      <c r="AC22" s="127"/>
      <c r="AD22" s="126"/>
      <c r="AE22" s="77"/>
      <c r="AF22" s="120"/>
      <c r="AG22" s="131"/>
      <c r="AH22" s="77"/>
      <c r="AI22" s="124"/>
      <c r="AJ22" s="77"/>
      <c r="AK22" s="125"/>
      <c r="AL22" s="126"/>
      <c r="AM22" s="127"/>
      <c r="AN22" s="126"/>
      <c r="AO22" s="77"/>
      <c r="AP22" s="120"/>
      <c r="AQ22" s="131">
        <f t="shared" si="0"/>
        <v>0</v>
      </c>
    </row>
    <row r="23" spans="1:43" s="130" customFormat="1" ht="12.75">
      <c r="A23" s="77" t="s">
        <v>194</v>
      </c>
      <c r="B23" s="77" t="s">
        <v>195</v>
      </c>
      <c r="C23" s="128"/>
      <c r="D23" s="77"/>
      <c r="E23" s="151"/>
      <c r="F23" s="77"/>
      <c r="G23" s="147"/>
      <c r="H23" s="148"/>
      <c r="I23" s="149"/>
      <c r="J23" s="146"/>
      <c r="K23" s="77"/>
      <c r="L23" s="150"/>
      <c r="M23" s="131">
        <f t="shared" si="1"/>
        <v>0</v>
      </c>
      <c r="N23" s="77">
        <v>1</v>
      </c>
      <c r="O23" s="151">
        <v>8</v>
      </c>
      <c r="P23" s="77">
        <v>1</v>
      </c>
      <c r="Q23" s="147">
        <v>5</v>
      </c>
      <c r="R23" s="146"/>
      <c r="S23" s="149"/>
      <c r="T23" s="146"/>
      <c r="U23" s="77">
        <v>4</v>
      </c>
      <c r="V23" s="150">
        <v>2</v>
      </c>
      <c r="W23" s="131">
        <f t="shared" si="2"/>
        <v>15</v>
      </c>
      <c r="X23" s="77"/>
      <c r="Y23" s="124"/>
      <c r="Z23" s="77"/>
      <c r="AA23" s="125"/>
      <c r="AB23" s="126"/>
      <c r="AC23" s="127"/>
      <c r="AD23" s="126"/>
      <c r="AE23" s="77"/>
      <c r="AF23" s="120"/>
      <c r="AG23" s="131"/>
      <c r="AH23" s="77"/>
      <c r="AI23" s="124"/>
      <c r="AJ23" s="77"/>
      <c r="AK23" s="125"/>
      <c r="AL23" s="126"/>
      <c r="AM23" s="127"/>
      <c r="AN23" s="126"/>
      <c r="AO23" s="77"/>
      <c r="AP23" s="120"/>
      <c r="AQ23" s="131">
        <f t="shared" si="0"/>
        <v>0</v>
      </c>
    </row>
    <row r="24" spans="1:43" s="130" customFormat="1" ht="12.75">
      <c r="A24" s="77" t="s">
        <v>193</v>
      </c>
      <c r="B24" s="77" t="s">
        <v>190</v>
      </c>
      <c r="C24" s="128" t="s">
        <v>169</v>
      </c>
      <c r="D24" s="77"/>
      <c r="E24" s="151"/>
      <c r="F24" s="77"/>
      <c r="G24" s="147"/>
      <c r="H24" s="148"/>
      <c r="I24" s="149"/>
      <c r="J24" s="146"/>
      <c r="K24" s="77"/>
      <c r="L24" s="150"/>
      <c r="M24" s="131">
        <f t="shared" si="1"/>
        <v>0</v>
      </c>
      <c r="N24" s="77">
        <v>1</v>
      </c>
      <c r="O24" s="151">
        <v>8</v>
      </c>
      <c r="P24" s="77">
        <v>1</v>
      </c>
      <c r="Q24" s="147">
        <v>5</v>
      </c>
      <c r="R24" s="146"/>
      <c r="S24" s="149"/>
      <c r="T24" s="146"/>
      <c r="U24" s="77">
        <v>5</v>
      </c>
      <c r="V24" s="150">
        <v>1</v>
      </c>
      <c r="W24" s="131">
        <f t="shared" si="2"/>
        <v>14</v>
      </c>
      <c r="X24" s="77"/>
      <c r="Y24" s="124"/>
      <c r="Z24" s="77"/>
      <c r="AA24" s="125"/>
      <c r="AB24" s="126"/>
      <c r="AC24" s="127"/>
      <c r="AD24" s="126"/>
      <c r="AE24" s="77"/>
      <c r="AF24" s="120"/>
      <c r="AG24" s="131"/>
      <c r="AH24" s="77"/>
      <c r="AI24" s="124"/>
      <c r="AJ24" s="77"/>
      <c r="AK24" s="125"/>
      <c r="AL24" s="126"/>
      <c r="AM24" s="127"/>
      <c r="AN24" s="126"/>
      <c r="AO24" s="77"/>
      <c r="AP24" s="120"/>
      <c r="AQ24" s="131">
        <f t="shared" si="0"/>
        <v>0</v>
      </c>
    </row>
    <row r="25" spans="1:43" s="130" customFormat="1" ht="12.75">
      <c r="A25" s="77" t="s">
        <v>196</v>
      </c>
      <c r="B25" s="77" t="s">
        <v>190</v>
      </c>
      <c r="C25" s="128"/>
      <c r="D25" s="77"/>
      <c r="E25" s="151"/>
      <c r="F25" s="77"/>
      <c r="G25" s="147"/>
      <c r="H25" s="148"/>
      <c r="I25" s="149"/>
      <c r="J25" s="146"/>
      <c r="K25" s="77"/>
      <c r="L25" s="150"/>
      <c r="M25" s="131">
        <f t="shared" si="1"/>
        <v>0</v>
      </c>
      <c r="N25" s="77">
        <v>1</v>
      </c>
      <c r="O25" s="151">
        <v>8</v>
      </c>
      <c r="P25" s="77">
        <v>1</v>
      </c>
      <c r="Q25" s="147">
        <v>5</v>
      </c>
      <c r="R25" s="146"/>
      <c r="S25" s="149"/>
      <c r="T25" s="146"/>
      <c r="U25" s="77">
        <v>5</v>
      </c>
      <c r="V25" s="150">
        <v>1</v>
      </c>
      <c r="W25" s="131">
        <f t="shared" si="2"/>
        <v>14</v>
      </c>
      <c r="X25" s="77"/>
      <c r="Y25" s="124"/>
      <c r="Z25" s="77"/>
      <c r="AA25" s="125"/>
      <c r="AB25" s="126"/>
      <c r="AC25" s="127"/>
      <c r="AD25" s="126"/>
      <c r="AE25" s="77"/>
      <c r="AF25" s="120"/>
      <c r="AG25" s="131"/>
      <c r="AH25" s="77"/>
      <c r="AI25" s="124"/>
      <c r="AJ25" s="77"/>
      <c r="AK25" s="125"/>
      <c r="AL25" s="126"/>
      <c r="AM25" s="127"/>
      <c r="AN25" s="126"/>
      <c r="AO25" s="77"/>
      <c r="AP25" s="120"/>
      <c r="AQ25" s="131">
        <f t="shared" si="0"/>
        <v>0</v>
      </c>
    </row>
    <row r="26" spans="1:43" s="130" customFormat="1" ht="12.75">
      <c r="A26" s="77" t="s">
        <v>167</v>
      </c>
      <c r="B26" s="77" t="s">
        <v>44</v>
      </c>
      <c r="C26" s="128"/>
      <c r="D26" s="77" t="s">
        <v>16</v>
      </c>
      <c r="E26" s="151">
        <v>8</v>
      </c>
      <c r="F26" s="77"/>
      <c r="G26" s="147"/>
      <c r="H26" s="148"/>
      <c r="I26" s="149"/>
      <c r="J26" s="146"/>
      <c r="K26" s="77"/>
      <c r="L26" s="150"/>
      <c r="M26" s="131">
        <f t="shared" si="1"/>
        <v>8</v>
      </c>
      <c r="N26" s="77"/>
      <c r="O26" s="151"/>
      <c r="P26" s="77"/>
      <c r="Q26" s="147"/>
      <c r="R26" s="146"/>
      <c r="S26" s="149"/>
      <c r="T26" s="146"/>
      <c r="U26" s="77"/>
      <c r="V26" s="150"/>
      <c r="W26" s="131">
        <f t="shared" si="2"/>
        <v>8</v>
      </c>
      <c r="X26" s="77"/>
      <c r="Y26" s="124"/>
      <c r="Z26" s="77"/>
      <c r="AA26" s="125"/>
      <c r="AB26" s="126"/>
      <c r="AC26" s="127"/>
      <c r="AD26" s="126"/>
      <c r="AE26" s="77"/>
      <c r="AF26" s="120"/>
      <c r="AG26" s="131"/>
      <c r="AH26" s="77"/>
      <c r="AI26" s="124"/>
      <c r="AJ26" s="77"/>
      <c r="AK26" s="125"/>
      <c r="AL26" s="126"/>
      <c r="AM26" s="127"/>
      <c r="AN26" s="126"/>
      <c r="AO26" s="77"/>
      <c r="AP26" s="120"/>
      <c r="AQ26" s="131">
        <f t="shared" si="0"/>
        <v>0</v>
      </c>
    </row>
    <row r="27" spans="1:43" s="130" customFormat="1" ht="12.75">
      <c r="A27" s="77" t="s">
        <v>176</v>
      </c>
      <c r="B27" s="77" t="s">
        <v>39</v>
      </c>
      <c r="C27" s="128" t="s">
        <v>169</v>
      </c>
      <c r="D27" s="77" t="s">
        <v>16</v>
      </c>
      <c r="E27" s="151">
        <v>8</v>
      </c>
      <c r="F27" s="77"/>
      <c r="G27" s="147"/>
      <c r="H27" s="148"/>
      <c r="I27" s="149"/>
      <c r="J27" s="146"/>
      <c r="K27" s="77"/>
      <c r="L27" s="150"/>
      <c r="M27" s="131">
        <f t="shared" si="1"/>
        <v>8</v>
      </c>
      <c r="N27" s="77"/>
      <c r="O27" s="151"/>
      <c r="P27" s="77"/>
      <c r="Q27" s="147"/>
      <c r="R27" s="146"/>
      <c r="S27" s="149"/>
      <c r="T27" s="146"/>
      <c r="U27" s="77"/>
      <c r="V27" s="150"/>
      <c r="W27" s="131">
        <f t="shared" si="2"/>
        <v>8</v>
      </c>
      <c r="X27" s="77"/>
      <c r="Y27" s="124"/>
      <c r="Z27" s="77"/>
      <c r="AA27" s="125"/>
      <c r="AB27" s="126"/>
      <c r="AC27" s="127"/>
      <c r="AD27" s="126"/>
      <c r="AE27" s="77"/>
      <c r="AF27" s="120"/>
      <c r="AG27" s="131"/>
      <c r="AH27" s="77"/>
      <c r="AI27" s="124"/>
      <c r="AJ27" s="77"/>
      <c r="AK27" s="125"/>
      <c r="AL27" s="126"/>
      <c r="AM27" s="127"/>
      <c r="AN27" s="126"/>
      <c r="AO27" s="77"/>
      <c r="AP27" s="120"/>
      <c r="AQ27" s="131">
        <f t="shared" si="0"/>
        <v>0</v>
      </c>
    </row>
    <row r="28" spans="1:43" s="130" customFormat="1" ht="12.75">
      <c r="A28" s="77" t="s">
        <v>177</v>
      </c>
      <c r="B28" s="77" t="s">
        <v>39</v>
      </c>
      <c r="C28" s="128" t="s">
        <v>169</v>
      </c>
      <c r="D28" s="77" t="s">
        <v>16</v>
      </c>
      <c r="E28" s="151">
        <v>8</v>
      </c>
      <c r="F28" s="77"/>
      <c r="G28" s="147"/>
      <c r="H28" s="148"/>
      <c r="I28" s="149"/>
      <c r="J28" s="146"/>
      <c r="K28" s="77"/>
      <c r="L28" s="150"/>
      <c r="M28" s="131">
        <f t="shared" si="1"/>
        <v>8</v>
      </c>
      <c r="N28" s="77"/>
      <c r="O28" s="151"/>
      <c r="P28" s="77"/>
      <c r="Q28" s="147"/>
      <c r="R28" s="146"/>
      <c r="S28" s="149"/>
      <c r="T28" s="146"/>
      <c r="U28" s="77"/>
      <c r="V28" s="150"/>
      <c r="W28" s="131">
        <f t="shared" si="2"/>
        <v>8</v>
      </c>
      <c r="X28" s="77"/>
      <c r="Y28" s="124"/>
      <c r="Z28" s="77"/>
      <c r="AA28" s="125"/>
      <c r="AB28" s="126"/>
      <c r="AC28" s="127"/>
      <c r="AD28" s="126"/>
      <c r="AE28" s="77"/>
      <c r="AF28" s="120"/>
      <c r="AG28" s="131"/>
      <c r="AH28" s="77"/>
      <c r="AI28" s="124"/>
      <c r="AJ28" s="77"/>
      <c r="AK28" s="125"/>
      <c r="AL28" s="126"/>
      <c r="AM28" s="127"/>
      <c r="AN28" s="126"/>
      <c r="AO28" s="77"/>
      <c r="AP28" s="120"/>
      <c r="AQ28" s="131">
        <f t="shared" si="0"/>
        <v>0</v>
      </c>
    </row>
    <row r="29" spans="1:43" s="130" customFormat="1" ht="12.75">
      <c r="A29" s="77" t="s">
        <v>197</v>
      </c>
      <c r="B29" s="77" t="s">
        <v>39</v>
      </c>
      <c r="C29" s="128"/>
      <c r="D29" s="77"/>
      <c r="E29" s="151"/>
      <c r="F29" s="77"/>
      <c r="G29" s="147"/>
      <c r="H29" s="148"/>
      <c r="I29" s="149"/>
      <c r="J29" s="146"/>
      <c r="K29" s="77"/>
      <c r="L29" s="150"/>
      <c r="M29" s="131">
        <f t="shared" si="1"/>
        <v>0</v>
      </c>
      <c r="N29" s="77">
        <v>1</v>
      </c>
      <c r="O29" s="151">
        <v>8</v>
      </c>
      <c r="P29" s="77"/>
      <c r="Q29" s="147"/>
      <c r="R29" s="146"/>
      <c r="S29" s="149"/>
      <c r="T29" s="146"/>
      <c r="U29" s="77"/>
      <c r="V29" s="150"/>
      <c r="W29" s="131">
        <f t="shared" si="2"/>
        <v>8</v>
      </c>
      <c r="X29" s="77"/>
      <c r="Y29" s="124"/>
      <c r="Z29" s="77"/>
      <c r="AA29" s="125"/>
      <c r="AB29" s="126"/>
      <c r="AC29" s="127"/>
      <c r="AD29" s="126"/>
      <c r="AE29" s="77"/>
      <c r="AF29" s="120"/>
      <c r="AG29" s="131"/>
      <c r="AH29" s="77"/>
      <c r="AI29" s="124"/>
      <c r="AJ29" s="77"/>
      <c r="AK29" s="125"/>
      <c r="AL29" s="126"/>
      <c r="AM29" s="127"/>
      <c r="AN29" s="126"/>
      <c r="AO29" s="77"/>
      <c r="AP29" s="120"/>
      <c r="AQ29" s="131">
        <f t="shared" si="0"/>
        <v>0</v>
      </c>
    </row>
    <row r="30" spans="1:43" s="130" customFormat="1" ht="12.75">
      <c r="A30" s="77" t="s">
        <v>198</v>
      </c>
      <c r="B30" s="77" t="s">
        <v>39</v>
      </c>
      <c r="C30" s="128"/>
      <c r="D30" s="77"/>
      <c r="E30" s="151"/>
      <c r="F30" s="77"/>
      <c r="G30" s="147"/>
      <c r="H30" s="148"/>
      <c r="I30" s="149"/>
      <c r="J30" s="146"/>
      <c r="K30" s="77"/>
      <c r="L30" s="150"/>
      <c r="M30" s="131">
        <f t="shared" si="1"/>
        <v>0</v>
      </c>
      <c r="N30" s="77">
        <v>1</v>
      </c>
      <c r="O30" s="151">
        <v>8</v>
      </c>
      <c r="P30" s="77"/>
      <c r="Q30" s="147"/>
      <c r="R30" s="146"/>
      <c r="S30" s="149"/>
      <c r="T30" s="146"/>
      <c r="U30" s="77"/>
      <c r="V30" s="150"/>
      <c r="W30" s="131">
        <f t="shared" si="2"/>
        <v>8</v>
      </c>
      <c r="X30" s="77"/>
      <c r="Y30" s="124"/>
      <c r="Z30" s="77"/>
      <c r="AA30" s="125"/>
      <c r="AB30" s="126"/>
      <c r="AC30" s="127"/>
      <c r="AD30" s="126"/>
      <c r="AE30" s="77"/>
      <c r="AF30" s="120"/>
      <c r="AG30" s="131"/>
      <c r="AH30" s="77"/>
      <c r="AI30" s="124"/>
      <c r="AJ30" s="77"/>
      <c r="AK30" s="125"/>
      <c r="AL30" s="126"/>
      <c r="AM30" s="127"/>
      <c r="AN30" s="126"/>
      <c r="AO30" s="77"/>
      <c r="AP30" s="120"/>
      <c r="AQ30" s="131">
        <f t="shared" si="0"/>
        <v>0</v>
      </c>
    </row>
    <row r="31" spans="1:43" s="130" customFormat="1" ht="12.75">
      <c r="A31" s="77" t="s">
        <v>199</v>
      </c>
      <c r="B31" s="77" t="s">
        <v>190</v>
      </c>
      <c r="C31" s="128"/>
      <c r="D31" s="77"/>
      <c r="E31" s="151"/>
      <c r="F31" s="77"/>
      <c r="G31" s="147"/>
      <c r="H31" s="148"/>
      <c r="I31" s="149"/>
      <c r="J31" s="146"/>
      <c r="K31" s="77"/>
      <c r="L31" s="150"/>
      <c r="M31" s="131">
        <f t="shared" si="1"/>
        <v>0</v>
      </c>
      <c r="N31" s="77">
        <v>1</v>
      </c>
      <c r="O31" s="151">
        <v>8</v>
      </c>
      <c r="P31" s="77"/>
      <c r="Q31" s="147"/>
      <c r="R31" s="146"/>
      <c r="S31" s="149"/>
      <c r="T31" s="146"/>
      <c r="U31" s="77"/>
      <c r="V31" s="150"/>
      <c r="W31" s="131">
        <f t="shared" si="2"/>
        <v>8</v>
      </c>
      <c r="X31" s="77"/>
      <c r="Y31" s="124"/>
      <c r="Z31" s="77"/>
      <c r="AA31" s="125"/>
      <c r="AB31" s="126"/>
      <c r="AC31" s="127"/>
      <c r="AD31" s="126"/>
      <c r="AE31" s="77"/>
      <c r="AF31" s="120"/>
      <c r="AG31" s="131"/>
      <c r="AH31" s="77"/>
      <c r="AI31" s="124"/>
      <c r="AJ31" s="77"/>
      <c r="AK31" s="125"/>
      <c r="AL31" s="126"/>
      <c r="AM31" s="127"/>
      <c r="AN31" s="126"/>
      <c r="AO31" s="77"/>
      <c r="AP31" s="120"/>
      <c r="AQ31" s="131">
        <f t="shared" si="0"/>
        <v>0</v>
      </c>
    </row>
    <row r="32" spans="1:43" s="130" customFormat="1" ht="12.75">
      <c r="A32" s="77" t="s">
        <v>206</v>
      </c>
      <c r="B32" s="77" t="s">
        <v>207</v>
      </c>
      <c r="C32" s="128"/>
      <c r="D32" s="77"/>
      <c r="E32" s="151"/>
      <c r="F32" s="77"/>
      <c r="G32" s="147"/>
      <c r="H32" s="148"/>
      <c r="I32" s="149"/>
      <c r="J32" s="146"/>
      <c r="K32" s="77"/>
      <c r="L32" s="150"/>
      <c r="M32" s="131"/>
      <c r="N32" s="77">
        <v>1</v>
      </c>
      <c r="O32" s="151">
        <v>8</v>
      </c>
      <c r="P32" s="77"/>
      <c r="Q32" s="147"/>
      <c r="R32" s="146"/>
      <c r="S32" s="149"/>
      <c r="T32" s="146"/>
      <c r="U32" s="77"/>
      <c r="V32" s="150"/>
      <c r="W32" s="131">
        <f t="shared" si="2"/>
        <v>8</v>
      </c>
      <c r="X32" s="77"/>
      <c r="Y32" s="124"/>
      <c r="Z32" s="77"/>
      <c r="AA32" s="125"/>
      <c r="AB32" s="126"/>
      <c r="AC32" s="127"/>
      <c r="AD32" s="126"/>
      <c r="AE32" s="77"/>
      <c r="AF32" s="120"/>
      <c r="AG32" s="131"/>
      <c r="AH32" s="77"/>
      <c r="AI32" s="124"/>
      <c r="AJ32" s="77"/>
      <c r="AK32" s="125"/>
      <c r="AL32" s="126"/>
      <c r="AM32" s="127"/>
      <c r="AN32" s="126"/>
      <c r="AO32" s="77"/>
      <c r="AP32" s="120"/>
      <c r="AQ32" s="131"/>
    </row>
    <row r="33" spans="1:43" s="130" customFormat="1" ht="12.75">
      <c r="A33" s="77" t="s">
        <v>208</v>
      </c>
      <c r="B33" s="77" t="s">
        <v>44</v>
      </c>
      <c r="C33" s="128"/>
      <c r="D33" s="77"/>
      <c r="E33" s="151"/>
      <c r="F33" s="77"/>
      <c r="G33" s="147"/>
      <c r="H33" s="148"/>
      <c r="I33" s="149"/>
      <c r="J33" s="146"/>
      <c r="K33" s="77"/>
      <c r="L33" s="150"/>
      <c r="M33" s="131"/>
      <c r="N33" s="77">
        <v>1</v>
      </c>
      <c r="O33" s="151">
        <v>8</v>
      </c>
      <c r="P33" s="77"/>
      <c r="Q33" s="147"/>
      <c r="R33" s="146"/>
      <c r="S33" s="149"/>
      <c r="T33" s="146"/>
      <c r="U33" s="77"/>
      <c r="V33" s="150"/>
      <c r="W33" s="131">
        <f t="shared" si="2"/>
        <v>8</v>
      </c>
      <c r="X33" s="77"/>
      <c r="Y33" s="124"/>
      <c r="Z33" s="77"/>
      <c r="AA33" s="125"/>
      <c r="AB33" s="126"/>
      <c r="AC33" s="127"/>
      <c r="AD33" s="126"/>
      <c r="AE33" s="77"/>
      <c r="AF33" s="120"/>
      <c r="AG33" s="131"/>
      <c r="AH33" s="77"/>
      <c r="AI33" s="124"/>
      <c r="AJ33" s="77"/>
      <c r="AK33" s="125"/>
      <c r="AL33" s="126"/>
      <c r="AM33" s="127"/>
      <c r="AN33" s="126"/>
      <c r="AO33" s="77"/>
      <c r="AP33" s="120"/>
      <c r="AQ33" s="131"/>
    </row>
    <row r="34" spans="1:43" s="130" customFormat="1" ht="12.75">
      <c r="A34" s="77" t="s">
        <v>200</v>
      </c>
      <c r="B34" s="77" t="s">
        <v>201</v>
      </c>
      <c r="C34" s="128"/>
      <c r="D34" s="77"/>
      <c r="E34" s="151"/>
      <c r="F34" s="77"/>
      <c r="G34" s="147"/>
      <c r="H34" s="148"/>
      <c r="I34" s="149"/>
      <c r="J34" s="146"/>
      <c r="K34" s="77"/>
      <c r="L34" s="150"/>
      <c r="M34" s="131">
        <f>SUM(E34,G34,H34,I34,J34,L34)</f>
        <v>0</v>
      </c>
      <c r="N34" s="77">
        <v>1</v>
      </c>
      <c r="O34" s="151">
        <v>8</v>
      </c>
      <c r="P34" s="77"/>
      <c r="Q34" s="147"/>
      <c r="R34" s="146"/>
      <c r="S34" s="149"/>
      <c r="T34" s="146"/>
      <c r="U34" s="77"/>
      <c r="V34" s="150"/>
      <c r="W34" s="131">
        <f t="shared" si="2"/>
        <v>8</v>
      </c>
      <c r="X34" s="77"/>
      <c r="Y34" s="124"/>
      <c r="Z34" s="77"/>
      <c r="AA34" s="125"/>
      <c r="AB34" s="126"/>
      <c r="AC34" s="127"/>
      <c r="AD34" s="126"/>
      <c r="AE34" s="77"/>
      <c r="AF34" s="120"/>
      <c r="AG34" s="131"/>
      <c r="AH34" s="77"/>
      <c r="AI34" s="124"/>
      <c r="AJ34" s="77"/>
      <c r="AK34" s="125"/>
      <c r="AL34" s="126"/>
      <c r="AM34" s="127"/>
      <c r="AN34" s="126"/>
      <c r="AO34" s="77"/>
      <c r="AP34" s="120"/>
      <c r="AQ34" s="131"/>
    </row>
    <row r="35" spans="1:43" s="130" customFormat="1" ht="12.75">
      <c r="A35" s="77" t="s">
        <v>202</v>
      </c>
      <c r="B35" s="77" t="s">
        <v>203</v>
      </c>
      <c r="C35" s="128"/>
      <c r="D35" s="77"/>
      <c r="E35" s="151"/>
      <c r="F35" s="77"/>
      <c r="G35" s="147"/>
      <c r="H35" s="148"/>
      <c r="I35" s="149"/>
      <c r="J35" s="146"/>
      <c r="K35" s="77"/>
      <c r="L35" s="150"/>
      <c r="M35" s="131">
        <f>SUM(E35,G35,H35,I35,J35,L35)</f>
        <v>0</v>
      </c>
      <c r="N35" s="77">
        <v>1</v>
      </c>
      <c r="O35" s="151">
        <v>8</v>
      </c>
      <c r="P35" s="77"/>
      <c r="Q35" s="147"/>
      <c r="R35" s="146"/>
      <c r="S35" s="149"/>
      <c r="T35" s="146"/>
      <c r="U35" s="77"/>
      <c r="V35" s="150"/>
      <c r="W35" s="131">
        <f t="shared" si="2"/>
        <v>8</v>
      </c>
      <c r="X35" s="77"/>
      <c r="Y35" s="124"/>
      <c r="Z35" s="77"/>
      <c r="AA35" s="125"/>
      <c r="AB35" s="126"/>
      <c r="AC35" s="127"/>
      <c r="AD35" s="126"/>
      <c r="AE35" s="77"/>
      <c r="AF35" s="120"/>
      <c r="AG35" s="131"/>
      <c r="AH35" s="77"/>
      <c r="AI35" s="124"/>
      <c r="AJ35" s="77"/>
      <c r="AK35" s="125"/>
      <c r="AL35" s="126"/>
      <c r="AM35" s="127"/>
      <c r="AN35" s="126"/>
      <c r="AO35" s="77"/>
      <c r="AP35" s="120"/>
      <c r="AQ35" s="131"/>
    </row>
    <row r="36" spans="1:43" s="130" customFormat="1" ht="12.75">
      <c r="A36" s="77" t="s">
        <v>204</v>
      </c>
      <c r="B36" s="77" t="s">
        <v>39</v>
      </c>
      <c r="C36" s="128"/>
      <c r="D36" s="77"/>
      <c r="E36" s="151"/>
      <c r="F36" s="77"/>
      <c r="G36" s="147"/>
      <c r="H36" s="148"/>
      <c r="I36" s="149"/>
      <c r="J36" s="146"/>
      <c r="K36" s="77"/>
      <c r="L36" s="150"/>
      <c r="M36" s="131">
        <f>SUM(E36,G36,H36,I36,J36,L36)</f>
        <v>0</v>
      </c>
      <c r="N36" s="77">
        <v>1</v>
      </c>
      <c r="O36" s="151">
        <v>8</v>
      </c>
      <c r="P36" s="77"/>
      <c r="Q36" s="147"/>
      <c r="R36" s="146"/>
      <c r="S36" s="149"/>
      <c r="T36" s="146"/>
      <c r="U36" s="77"/>
      <c r="V36" s="150"/>
      <c r="W36" s="131">
        <f t="shared" si="2"/>
        <v>8</v>
      </c>
      <c r="X36" s="77"/>
      <c r="Y36" s="124"/>
      <c r="Z36" s="77"/>
      <c r="AA36" s="125"/>
      <c r="AB36" s="126"/>
      <c r="AC36" s="127"/>
      <c r="AD36" s="126"/>
      <c r="AE36" s="77"/>
      <c r="AF36" s="120"/>
      <c r="AG36" s="131"/>
      <c r="AH36" s="77"/>
      <c r="AI36" s="124"/>
      <c r="AJ36" s="77"/>
      <c r="AK36" s="125"/>
      <c r="AL36" s="126"/>
      <c r="AM36" s="127"/>
      <c r="AN36" s="126"/>
      <c r="AO36" s="77"/>
      <c r="AP36" s="120"/>
      <c r="AQ36" s="131">
        <f t="shared" si="0"/>
        <v>0</v>
      </c>
    </row>
    <row r="37" spans="1:43" s="130" customFormat="1" ht="12.75">
      <c r="A37" s="77"/>
      <c r="B37" s="77"/>
      <c r="C37" s="128"/>
      <c r="D37" s="77"/>
      <c r="E37" s="151"/>
      <c r="F37" s="77"/>
      <c r="G37" s="147"/>
      <c r="H37" s="148"/>
      <c r="I37" s="149"/>
      <c r="J37" s="146"/>
      <c r="K37" s="77"/>
      <c r="L37" s="150"/>
      <c r="M37" s="131"/>
      <c r="N37" s="77"/>
      <c r="O37" s="151"/>
      <c r="P37" s="77"/>
      <c r="Q37" s="147"/>
      <c r="R37" s="146"/>
      <c r="S37" s="149"/>
      <c r="T37" s="146"/>
      <c r="U37" s="77"/>
      <c r="V37" s="150"/>
      <c r="W37" s="131">
        <f t="shared" si="2"/>
        <v>0</v>
      </c>
      <c r="X37" s="77"/>
      <c r="Y37" s="124"/>
      <c r="Z37" s="77"/>
      <c r="AA37" s="125"/>
      <c r="AB37" s="126"/>
      <c r="AC37" s="127"/>
      <c r="AD37" s="126"/>
      <c r="AE37" s="77"/>
      <c r="AF37" s="120"/>
      <c r="AG37" s="131"/>
      <c r="AH37" s="77"/>
      <c r="AI37" s="124"/>
      <c r="AJ37" s="77"/>
      <c r="AK37" s="125"/>
      <c r="AL37" s="126"/>
      <c r="AM37" s="127"/>
      <c r="AN37" s="126"/>
      <c r="AO37" s="77"/>
      <c r="AP37" s="120"/>
      <c r="AQ37" s="131">
        <f t="shared" si="0"/>
        <v>0</v>
      </c>
    </row>
    <row r="38" spans="1:43" s="130" customFormat="1" ht="12.75">
      <c r="A38" s="77"/>
      <c r="B38" s="77"/>
      <c r="C38" s="128"/>
      <c r="D38" s="77"/>
      <c r="E38" s="151"/>
      <c r="F38" s="77"/>
      <c r="G38" s="147"/>
      <c r="H38" s="148"/>
      <c r="I38" s="149"/>
      <c r="J38" s="146"/>
      <c r="K38" s="77"/>
      <c r="L38" s="150"/>
      <c r="M38" s="131"/>
      <c r="N38" s="77"/>
      <c r="O38" s="151"/>
      <c r="P38" s="77"/>
      <c r="Q38" s="147"/>
      <c r="R38" s="146"/>
      <c r="S38" s="149"/>
      <c r="T38" s="146"/>
      <c r="U38" s="77"/>
      <c r="V38" s="150"/>
      <c r="W38" s="131">
        <f t="shared" si="2"/>
        <v>0</v>
      </c>
      <c r="X38" s="77"/>
      <c r="Y38" s="124"/>
      <c r="Z38" s="77"/>
      <c r="AA38" s="125"/>
      <c r="AB38" s="126"/>
      <c r="AC38" s="127"/>
      <c r="AD38" s="126"/>
      <c r="AE38" s="77"/>
      <c r="AF38" s="120"/>
      <c r="AG38" s="131"/>
      <c r="AH38" s="77"/>
      <c r="AI38" s="124"/>
      <c r="AJ38" s="77"/>
      <c r="AK38" s="125"/>
      <c r="AL38" s="126"/>
      <c r="AM38" s="127"/>
      <c r="AN38" s="126"/>
      <c r="AO38" s="77"/>
      <c r="AP38" s="120"/>
      <c r="AQ38" s="131">
        <f t="shared" si="0"/>
        <v>0</v>
      </c>
    </row>
    <row r="39" spans="1:43" s="130" customFormat="1" ht="12.75">
      <c r="A39" s="77" t="s">
        <v>205</v>
      </c>
      <c r="B39" s="77" t="s">
        <v>190</v>
      </c>
      <c r="C39" s="128"/>
      <c r="D39" s="129"/>
      <c r="E39" s="151"/>
      <c r="F39" s="77"/>
      <c r="G39" s="147"/>
      <c r="H39" s="148"/>
      <c r="I39" s="149"/>
      <c r="J39" s="146"/>
      <c r="K39" s="77"/>
      <c r="L39" s="150"/>
      <c r="M39" s="131">
        <f>SUM(E39,G39,H39,I39,J39,L39)</f>
        <v>0</v>
      </c>
      <c r="N39" s="77"/>
      <c r="O39" s="151"/>
      <c r="P39" s="77"/>
      <c r="Q39" s="147"/>
      <c r="R39" s="146"/>
      <c r="S39" s="149"/>
      <c r="T39" s="146"/>
      <c r="U39" s="77"/>
      <c r="V39" s="150"/>
      <c r="W39" s="131">
        <f t="shared" si="2"/>
        <v>0</v>
      </c>
      <c r="X39" s="77"/>
      <c r="Y39" s="124"/>
      <c r="Z39" s="77"/>
      <c r="AA39" s="125"/>
      <c r="AB39" s="126"/>
      <c r="AC39" s="127"/>
      <c r="AD39" s="126"/>
      <c r="AE39" s="77"/>
      <c r="AF39" s="120"/>
      <c r="AG39" s="131"/>
      <c r="AH39" s="77"/>
      <c r="AI39" s="124"/>
      <c r="AJ39" s="77"/>
      <c r="AK39" s="125"/>
      <c r="AL39" s="126"/>
      <c r="AM39" s="127"/>
      <c r="AN39" s="126"/>
      <c r="AO39" s="77"/>
      <c r="AP39" s="120"/>
      <c r="AQ39" s="131">
        <f t="shared" si="0"/>
        <v>0</v>
      </c>
    </row>
    <row r="40" spans="1:22" ht="12.75">
      <c r="A40" t="s">
        <v>158</v>
      </c>
      <c r="B40" s="53"/>
      <c r="N40" s="108"/>
      <c r="O40" s="113"/>
      <c r="P40" s="109"/>
      <c r="Q40" s="109"/>
      <c r="R40" s="109"/>
      <c r="S40" s="109"/>
      <c r="T40" s="109"/>
      <c r="U40" s="109"/>
      <c r="V40" s="109"/>
    </row>
    <row r="41" spans="1:23" ht="12.75">
      <c r="A41" s="109" t="s">
        <v>159</v>
      </c>
      <c r="B41" s="113"/>
      <c r="N41" s="108"/>
      <c r="O41" s="113"/>
      <c r="P41" s="109"/>
      <c r="Q41" s="109"/>
      <c r="R41" s="109"/>
      <c r="S41" s="109"/>
      <c r="T41" s="109"/>
      <c r="U41" s="109"/>
      <c r="V41" s="109"/>
      <c r="W41" s="109"/>
    </row>
    <row r="42" spans="1:23" ht="12.75">
      <c r="A42" s="109" t="s">
        <v>160</v>
      </c>
      <c r="B42" s="113"/>
      <c r="N42" s="108"/>
      <c r="O42" s="113"/>
      <c r="P42" s="109"/>
      <c r="Q42" s="109"/>
      <c r="R42" s="109"/>
      <c r="S42" s="109"/>
      <c r="T42" s="109"/>
      <c r="U42" s="109"/>
      <c r="V42" s="109"/>
      <c r="W42" s="109"/>
    </row>
    <row r="43" spans="1:23" ht="12.75">
      <c r="A43" s="109"/>
      <c r="B43" s="113"/>
      <c r="N43" s="108"/>
      <c r="O43" s="113"/>
      <c r="P43" s="109"/>
      <c r="Q43" s="109"/>
      <c r="R43" s="109"/>
      <c r="S43" s="109"/>
      <c r="T43" s="109"/>
      <c r="U43" s="109"/>
      <c r="V43" s="109"/>
      <c r="W43" s="109"/>
    </row>
    <row r="44" spans="1:23" ht="12.75">
      <c r="A44" s="152" t="s">
        <v>187</v>
      </c>
      <c r="B44" s="113"/>
      <c r="N44" s="108"/>
      <c r="O44" s="113"/>
      <c r="P44" s="109"/>
      <c r="Q44" s="109"/>
      <c r="R44" s="109"/>
      <c r="S44" s="109"/>
      <c r="T44" s="109"/>
      <c r="U44" s="109"/>
      <c r="V44" s="109"/>
      <c r="W44" s="109"/>
    </row>
    <row r="45" spans="1:23" ht="12.75">
      <c r="A45" s="152"/>
      <c r="B45" s="113"/>
      <c r="N45" s="108"/>
      <c r="O45" s="113"/>
      <c r="P45" s="109"/>
      <c r="Q45" s="109"/>
      <c r="R45" s="109"/>
      <c r="S45" s="109"/>
      <c r="T45" s="109"/>
      <c r="U45" s="109"/>
      <c r="V45" s="109"/>
      <c r="W45" s="109"/>
    </row>
    <row r="46" spans="1:23" ht="12.75">
      <c r="A46" s="111" t="s">
        <v>161</v>
      </c>
      <c r="B46" s="113"/>
      <c r="N46" s="108"/>
      <c r="O46" s="113"/>
      <c r="P46" s="109"/>
      <c r="Q46" s="109"/>
      <c r="R46" s="109"/>
      <c r="S46" s="109"/>
      <c r="T46" s="109"/>
      <c r="U46" s="109"/>
      <c r="V46" s="109"/>
      <c r="W46" s="109"/>
    </row>
    <row r="47" spans="1:23" ht="12.75">
      <c r="A47" s="111" t="s">
        <v>162</v>
      </c>
      <c r="B47" s="113"/>
      <c r="N47" s="108"/>
      <c r="O47" s="113"/>
      <c r="P47" s="109"/>
      <c r="Q47" s="109"/>
      <c r="R47" s="109"/>
      <c r="S47" s="109"/>
      <c r="T47" s="109"/>
      <c r="U47" s="109"/>
      <c r="V47" s="109"/>
      <c r="W47" s="109"/>
    </row>
    <row r="48" spans="1:23" ht="12.75">
      <c r="A48" s="111" t="s">
        <v>163</v>
      </c>
      <c r="B48" s="113"/>
      <c r="N48" s="108"/>
      <c r="O48" s="113"/>
      <c r="P48" s="109"/>
      <c r="Q48" s="109"/>
      <c r="R48" s="109"/>
      <c r="S48" s="109"/>
      <c r="T48" s="109"/>
      <c r="U48" s="109"/>
      <c r="V48" s="109"/>
      <c r="W48" s="109"/>
    </row>
    <row r="49" spans="14:23" ht="12.75">
      <c r="N49" s="108"/>
      <c r="O49" s="113"/>
      <c r="P49" s="109"/>
      <c r="Q49" s="109"/>
      <c r="R49" s="109"/>
      <c r="S49" s="109"/>
      <c r="T49" s="109"/>
      <c r="U49" s="109"/>
      <c r="V49" s="109"/>
      <c r="W49" s="109"/>
    </row>
    <row r="50" spans="14:23" ht="12.75">
      <c r="N50" s="108"/>
      <c r="O50" s="113"/>
      <c r="P50" s="109"/>
      <c r="Q50" s="109"/>
      <c r="R50" s="109"/>
      <c r="S50" s="109"/>
      <c r="T50" s="109"/>
      <c r="U50" s="109"/>
      <c r="V50" s="109"/>
      <c r="W50" s="109"/>
    </row>
    <row r="51" spans="14:22" ht="12.75">
      <c r="N51" s="108"/>
      <c r="O51" s="113"/>
      <c r="P51" s="109"/>
      <c r="Q51" s="109"/>
      <c r="R51" s="109"/>
      <c r="S51" s="109"/>
      <c r="T51" s="109"/>
      <c r="U51" s="109"/>
      <c r="V51" s="109"/>
    </row>
    <row r="52" spans="14:22" ht="12.75">
      <c r="N52" s="108"/>
      <c r="O52" s="113"/>
      <c r="P52" s="109"/>
      <c r="Q52" s="109"/>
      <c r="R52" s="109"/>
      <c r="S52" s="109"/>
      <c r="T52" s="109"/>
      <c r="U52" s="109"/>
      <c r="V52" s="109"/>
    </row>
    <row r="53" spans="14:22" ht="12.75">
      <c r="N53" s="110"/>
      <c r="O53" s="109"/>
      <c r="P53" s="109"/>
      <c r="Q53" s="109"/>
      <c r="R53" s="109"/>
      <c r="S53" s="109"/>
      <c r="T53" s="109"/>
      <c r="U53" s="109"/>
      <c r="V53" s="109"/>
    </row>
    <row r="54" spans="14:15" ht="12.75">
      <c r="N54" s="110"/>
      <c r="O54" s="109"/>
    </row>
    <row r="55" spans="14:15" ht="12.75">
      <c r="N55" s="110"/>
      <c r="O55" s="109"/>
    </row>
    <row r="56" spans="14:15" ht="12.75">
      <c r="N56" s="110"/>
      <c r="O56" s="109"/>
    </row>
    <row r="57" spans="14:15" ht="12.75">
      <c r="N57" s="110"/>
      <c r="O57" s="109"/>
    </row>
    <row r="58" spans="14:15" ht="12.75">
      <c r="N58" s="110"/>
      <c r="O58" s="109"/>
    </row>
    <row r="59" spans="14:15" ht="12.75">
      <c r="N59" s="110"/>
      <c r="O59" s="109"/>
    </row>
    <row r="60" spans="14:15" ht="12.75">
      <c r="N60" s="110"/>
      <c r="O60" s="109"/>
    </row>
    <row r="61" spans="14:15" ht="12.75">
      <c r="N61" s="110"/>
      <c r="O61" s="109"/>
    </row>
    <row r="62" spans="14:15" ht="12.75">
      <c r="N62" s="110"/>
      <c r="O62" s="109"/>
    </row>
    <row r="63" spans="14:15" ht="12.75">
      <c r="N63" s="110"/>
      <c r="O63" s="109"/>
    </row>
    <row r="64" spans="14:15" ht="12.75">
      <c r="N64" s="110"/>
      <c r="O64" s="109"/>
    </row>
    <row r="65" spans="14:15" ht="12.75">
      <c r="N65" s="110"/>
      <c r="O65" s="109"/>
    </row>
    <row r="66" spans="14:15" ht="12.75">
      <c r="N66" s="110"/>
      <c r="O66" s="109"/>
    </row>
    <row r="67" spans="14:15" ht="12.75">
      <c r="N67" s="110"/>
      <c r="O67" s="109"/>
    </row>
    <row r="68" spans="14:15" ht="12.75">
      <c r="N68" s="110"/>
      <c r="O68" s="109"/>
    </row>
    <row r="69" spans="14:15" ht="12.75">
      <c r="N69" s="110"/>
      <c r="O69" s="109"/>
    </row>
    <row r="70" spans="14:15" ht="12.75">
      <c r="N70" s="110"/>
      <c r="O70" s="109"/>
    </row>
    <row r="71" spans="14:15" ht="12.75">
      <c r="N71" s="110"/>
      <c r="O71" s="109"/>
    </row>
    <row r="72" spans="14:15" ht="12.75">
      <c r="N72" s="110"/>
      <c r="O72" s="109"/>
    </row>
    <row r="73" spans="14:15" ht="12.75">
      <c r="N73" s="110"/>
      <c r="O73" s="109"/>
    </row>
    <row r="74" spans="14:15" ht="12.75">
      <c r="N74" s="110"/>
      <c r="O74" s="109"/>
    </row>
    <row r="75" spans="14:15" ht="12.75">
      <c r="N75" s="110"/>
      <c r="O75" s="109"/>
    </row>
    <row r="76" spans="14:15" ht="12.75">
      <c r="N76" s="110"/>
      <c r="O76" s="109"/>
    </row>
    <row r="77" spans="14:15" ht="12.75">
      <c r="N77" s="110"/>
      <c r="O77" s="109"/>
    </row>
    <row r="78" spans="14:15" ht="12.75">
      <c r="N78" s="110"/>
      <c r="O78" s="109"/>
    </row>
    <row r="79" spans="14:15" ht="12.75">
      <c r="N79" s="110"/>
      <c r="O79" s="109"/>
    </row>
    <row r="80" spans="14:15" ht="12.75">
      <c r="N80" s="110"/>
      <c r="O80" s="109"/>
    </row>
    <row r="81" spans="14:15" ht="12.75">
      <c r="N81" s="110"/>
      <c r="O81" s="109"/>
    </row>
    <row r="82" spans="14:15" ht="12.75">
      <c r="N82" s="110"/>
      <c r="O82" s="109"/>
    </row>
    <row r="83" spans="14:15" ht="12.75">
      <c r="N83" s="110"/>
      <c r="O83" s="109"/>
    </row>
    <row r="84" spans="14:15" ht="12.75">
      <c r="N84" s="110"/>
      <c r="O84" s="109"/>
    </row>
    <row r="85" spans="14:15" ht="12.75">
      <c r="N85" s="110"/>
      <c r="O85" s="109"/>
    </row>
    <row r="86" spans="14:15" ht="12.75">
      <c r="N86" s="110"/>
      <c r="O86" s="109"/>
    </row>
    <row r="87" spans="14:15" ht="12.75">
      <c r="N87" s="110"/>
      <c r="O87" s="109"/>
    </row>
    <row r="88" spans="14:15" ht="12.75">
      <c r="N88" s="110"/>
      <c r="O88" s="109"/>
    </row>
    <row r="89" spans="14:15" ht="12.75">
      <c r="N89" s="110"/>
      <c r="O89" s="109"/>
    </row>
    <row r="90" spans="14:15" ht="12.75">
      <c r="N90" s="110"/>
      <c r="O90" s="109"/>
    </row>
    <row r="91" spans="14:15" ht="12.75">
      <c r="N91" s="110"/>
      <c r="O91" s="109"/>
    </row>
  </sheetData>
  <sheetProtection/>
  <mergeCells count="22">
    <mergeCell ref="N2:W2"/>
    <mergeCell ref="M3:M4"/>
    <mergeCell ref="D3:E3"/>
    <mergeCell ref="F3:G3"/>
    <mergeCell ref="K3:L3"/>
    <mergeCell ref="D2:M2"/>
    <mergeCell ref="AH3:AI3"/>
    <mergeCell ref="AJ3:AK3"/>
    <mergeCell ref="AO3:AP3"/>
    <mergeCell ref="AQ3:AQ4"/>
    <mergeCell ref="AG3:AG4"/>
    <mergeCell ref="X3:Y3"/>
    <mergeCell ref="A1:C1"/>
    <mergeCell ref="Z3:AA3"/>
    <mergeCell ref="AE3:AF3"/>
    <mergeCell ref="N3:O3"/>
    <mergeCell ref="P3:Q3"/>
    <mergeCell ref="U3:V3"/>
    <mergeCell ref="W3:W4"/>
    <mergeCell ref="A3:A5"/>
    <mergeCell ref="B3:B5"/>
    <mergeCell ref="C3:C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B48"/>
  <sheetViews>
    <sheetView zoomScalePageLayoutView="0" workbookViewId="0" topLeftCell="A22">
      <selection activeCell="A45" sqref="A45"/>
    </sheetView>
  </sheetViews>
  <sheetFormatPr defaultColWidth="9.140625" defaultRowHeight="12.75"/>
  <cols>
    <col min="1" max="1" width="28.8515625" style="0" customWidth="1"/>
    <col min="2" max="2" width="9.140625" style="0" hidden="1" customWidth="1"/>
    <col min="3" max="3" width="9.57421875" style="0" hidden="1" customWidth="1"/>
    <col min="4" max="4" width="9.140625" style="0" hidden="1" customWidth="1"/>
    <col min="5" max="5" width="5.140625" style="0" hidden="1" customWidth="1"/>
    <col min="6" max="6" width="5.28125" style="0" hidden="1" customWidth="1"/>
    <col min="7" max="7" width="4.57421875" style="0" hidden="1" customWidth="1"/>
    <col min="8" max="8" width="4.7109375" style="0" hidden="1" customWidth="1"/>
    <col min="9" max="9" width="5.140625" style="0" hidden="1" customWidth="1"/>
    <col min="10" max="10" width="7.00390625" style="0" hidden="1" customWidth="1"/>
    <col min="11" max="11" width="5.7109375" style="0" hidden="1" customWidth="1"/>
    <col min="12" max="12" width="7.00390625" style="0" hidden="1" customWidth="1"/>
    <col min="13" max="13" width="7.7109375" style="0" hidden="1" customWidth="1"/>
    <col min="14" max="14" width="6.00390625" style="0" hidden="1" customWidth="1"/>
    <col min="15" max="16" width="5.57421875" style="0" hidden="1" customWidth="1"/>
    <col min="17" max="18" width="4.8515625" style="0" hidden="1" customWidth="1"/>
    <col min="19" max="19" width="5.421875" style="0" hidden="1" customWidth="1"/>
    <col min="20" max="20" width="5.7109375" style="0" hidden="1" customWidth="1"/>
    <col min="21" max="21" width="7.421875" style="0" hidden="1" customWidth="1"/>
    <col min="22" max="22" width="7.140625" style="0" hidden="1" customWidth="1"/>
    <col min="23" max="23" width="5.8515625" style="0" hidden="1" customWidth="1"/>
    <col min="24" max="24" width="5.421875" style="0" hidden="1" customWidth="1"/>
    <col min="25" max="25" width="6.00390625" style="0" hidden="1" customWidth="1"/>
    <col min="26" max="26" width="5.140625" style="0" hidden="1" customWidth="1"/>
    <col min="27" max="27" width="5.7109375" style="0" hidden="1" customWidth="1"/>
    <col min="28" max="28" width="5.421875" style="0" hidden="1" customWidth="1"/>
    <col min="29" max="29" width="6.421875" style="0" hidden="1" customWidth="1"/>
    <col min="30" max="30" width="6.28125" style="0" hidden="1" customWidth="1"/>
    <col min="31" max="31" width="9.140625" style="0" hidden="1" customWidth="1"/>
    <col min="32" max="32" width="6.57421875" style="0" hidden="1" customWidth="1"/>
    <col min="33" max="33" width="6.140625" style="0" hidden="1" customWidth="1"/>
    <col min="34" max="34" width="6.57421875" style="0" hidden="1" customWidth="1"/>
    <col min="35" max="35" width="4.8515625" style="0" hidden="1" customWidth="1"/>
    <col min="36" max="36" width="5.57421875" style="0" hidden="1" customWidth="1"/>
    <col min="37" max="37" width="5.421875" style="0" hidden="1" customWidth="1"/>
    <col min="38" max="38" width="5.8515625" style="0" hidden="1" customWidth="1"/>
    <col min="39" max="39" width="9.140625" style="0" hidden="1" customWidth="1"/>
    <col min="40" max="40" width="8.00390625" style="0" hidden="1" customWidth="1"/>
    <col min="41" max="41" width="7.28125" style="0" hidden="1" customWidth="1"/>
    <col min="42" max="42" width="6.421875" style="0" hidden="1" customWidth="1"/>
    <col min="43" max="43" width="5.8515625" style="0" hidden="1" customWidth="1"/>
    <col min="44" max="44" width="7.00390625" style="0" hidden="1" customWidth="1"/>
    <col min="45" max="45" width="5.00390625" style="0" hidden="1" customWidth="1"/>
    <col min="46" max="46" width="5.421875" style="0" hidden="1" customWidth="1"/>
    <col min="47" max="47" width="5.7109375" style="0" hidden="1" customWidth="1"/>
    <col min="48" max="48" width="6.421875" style="0" hidden="1" customWidth="1"/>
    <col min="49" max="49" width="9.140625" style="0" hidden="1" customWidth="1"/>
    <col min="50" max="50" width="10.140625" style="0" customWidth="1"/>
    <col min="51" max="51" width="10.140625" style="0" bestFit="1" customWidth="1"/>
    <col min="54" max="54" width="10.8515625" style="0" customWidth="1"/>
  </cols>
  <sheetData>
    <row r="1" spans="1:8" ht="12.75">
      <c r="A1" s="206" t="s">
        <v>55</v>
      </c>
      <c r="B1" s="206"/>
      <c r="C1" s="206"/>
      <c r="D1" s="206"/>
      <c r="E1" s="206"/>
      <c r="F1" s="206"/>
      <c r="G1" s="206"/>
      <c r="H1" s="206"/>
    </row>
    <row r="2" spans="1:8" ht="13.5" thickBot="1">
      <c r="A2" s="207"/>
      <c r="B2" s="207"/>
      <c r="C2" s="207"/>
      <c r="D2" s="207"/>
      <c r="E2" s="207"/>
      <c r="F2" s="207"/>
      <c r="G2" s="207"/>
      <c r="H2" s="207"/>
    </row>
    <row r="3" spans="1:54" ht="13.5" thickBot="1">
      <c r="A3" s="186" t="s">
        <v>0</v>
      </c>
      <c r="B3" s="189" t="s">
        <v>1</v>
      </c>
      <c r="C3" s="192" t="s">
        <v>2</v>
      </c>
      <c r="D3" s="174" t="s">
        <v>9</v>
      </c>
      <c r="E3" s="174"/>
      <c r="F3" s="174"/>
      <c r="G3" s="174"/>
      <c r="H3" s="174"/>
      <c r="I3" s="174"/>
      <c r="J3" s="174"/>
      <c r="K3" s="174"/>
      <c r="L3" s="192"/>
      <c r="M3" s="174" t="s">
        <v>10</v>
      </c>
      <c r="N3" s="174"/>
      <c r="O3" s="174"/>
      <c r="P3" s="174"/>
      <c r="Q3" s="174"/>
      <c r="R3" s="174"/>
      <c r="S3" s="174"/>
      <c r="T3" s="174"/>
      <c r="U3" s="176"/>
      <c r="V3" s="174" t="s">
        <v>24</v>
      </c>
      <c r="W3" s="174"/>
      <c r="X3" s="174"/>
      <c r="Y3" s="174"/>
      <c r="Z3" s="174"/>
      <c r="AA3" s="174"/>
      <c r="AB3" s="174"/>
      <c r="AC3" s="174"/>
      <c r="AD3" s="176"/>
      <c r="AE3" s="174" t="s">
        <v>28</v>
      </c>
      <c r="AF3" s="174"/>
      <c r="AG3" s="174"/>
      <c r="AH3" s="174"/>
      <c r="AI3" s="174"/>
      <c r="AJ3" s="174"/>
      <c r="AK3" s="174"/>
      <c r="AL3" s="174"/>
      <c r="AM3" s="175"/>
      <c r="AN3" s="176"/>
      <c r="AO3" s="174"/>
      <c r="AP3" s="174"/>
      <c r="AQ3" s="174"/>
      <c r="AR3" s="174"/>
      <c r="AS3" s="174"/>
      <c r="AT3" s="174"/>
      <c r="AU3" s="174"/>
      <c r="AV3" s="174"/>
      <c r="AW3" s="175"/>
      <c r="AX3" s="176"/>
      <c r="AY3" s="53" t="s">
        <v>33</v>
      </c>
      <c r="BB3" s="53" t="s">
        <v>35</v>
      </c>
    </row>
    <row r="4" spans="1:51" ht="12.75">
      <c r="A4" s="187"/>
      <c r="B4" s="190"/>
      <c r="C4" s="193"/>
      <c r="D4" s="164" t="s">
        <v>3</v>
      </c>
      <c r="E4" s="164"/>
      <c r="F4" s="164" t="s">
        <v>5</v>
      </c>
      <c r="G4" s="164"/>
      <c r="H4" s="164" t="s">
        <v>11</v>
      </c>
      <c r="I4" s="164"/>
      <c r="J4" s="164" t="s">
        <v>13</v>
      </c>
      <c r="K4" s="165"/>
      <c r="L4" s="179" t="s">
        <v>8</v>
      </c>
      <c r="M4" s="172" t="s">
        <v>3</v>
      </c>
      <c r="N4" s="164"/>
      <c r="O4" s="164" t="s">
        <v>5</v>
      </c>
      <c r="P4" s="164"/>
      <c r="Q4" s="164" t="s">
        <v>11</v>
      </c>
      <c r="R4" s="164"/>
      <c r="S4" s="164" t="s">
        <v>13</v>
      </c>
      <c r="T4" s="165"/>
      <c r="U4" s="179" t="s">
        <v>8</v>
      </c>
      <c r="V4" s="172" t="s">
        <v>3</v>
      </c>
      <c r="W4" s="164"/>
      <c r="X4" s="164" t="s">
        <v>5</v>
      </c>
      <c r="Y4" s="164"/>
      <c r="Z4" s="164" t="s">
        <v>11</v>
      </c>
      <c r="AA4" s="164"/>
      <c r="AB4" s="164" t="s">
        <v>13</v>
      </c>
      <c r="AC4" s="165"/>
      <c r="AD4" s="179" t="s">
        <v>8</v>
      </c>
      <c r="AE4" s="172" t="s">
        <v>3</v>
      </c>
      <c r="AF4" s="164"/>
      <c r="AG4" s="164" t="s">
        <v>5</v>
      </c>
      <c r="AH4" s="164"/>
      <c r="AI4" s="164" t="s">
        <v>11</v>
      </c>
      <c r="AJ4" s="164"/>
      <c r="AK4" s="164" t="s">
        <v>13</v>
      </c>
      <c r="AL4" s="165"/>
      <c r="AM4" s="29" t="s">
        <v>30</v>
      </c>
      <c r="AN4" s="177" t="s">
        <v>8</v>
      </c>
      <c r="AO4" s="172" t="s">
        <v>3</v>
      </c>
      <c r="AP4" s="164"/>
      <c r="AQ4" s="164" t="s">
        <v>5</v>
      </c>
      <c r="AR4" s="164"/>
      <c r="AS4" s="164" t="s">
        <v>11</v>
      </c>
      <c r="AT4" s="164"/>
      <c r="AU4" s="164" t="s">
        <v>13</v>
      </c>
      <c r="AV4" s="165"/>
      <c r="AW4" s="29" t="s">
        <v>30</v>
      </c>
      <c r="AX4" s="177" t="s">
        <v>8</v>
      </c>
      <c r="AY4" s="53"/>
    </row>
    <row r="5" spans="1:51" ht="13.5" thickBot="1">
      <c r="A5" s="188"/>
      <c r="B5" s="191"/>
      <c r="C5" s="194"/>
      <c r="D5" s="8" t="s">
        <v>3</v>
      </c>
      <c r="E5" s="7" t="s">
        <v>4</v>
      </c>
      <c r="F5" s="7"/>
      <c r="G5" s="7" t="s">
        <v>4</v>
      </c>
      <c r="H5" s="7"/>
      <c r="I5" s="7" t="s">
        <v>4</v>
      </c>
      <c r="J5" s="7" t="s">
        <v>12</v>
      </c>
      <c r="K5" s="11" t="s">
        <v>4</v>
      </c>
      <c r="L5" s="180"/>
      <c r="M5" s="14" t="s">
        <v>3</v>
      </c>
      <c r="N5" s="7" t="s">
        <v>4</v>
      </c>
      <c r="O5" s="7"/>
      <c r="P5" s="7" t="s">
        <v>4</v>
      </c>
      <c r="Q5" s="7"/>
      <c r="R5" s="7" t="s">
        <v>4</v>
      </c>
      <c r="S5" s="7" t="s">
        <v>12</v>
      </c>
      <c r="T5" s="11" t="s">
        <v>4</v>
      </c>
      <c r="U5" s="180"/>
      <c r="V5" s="14" t="s">
        <v>3</v>
      </c>
      <c r="W5" s="7" t="s">
        <v>4</v>
      </c>
      <c r="X5" s="7"/>
      <c r="Y5" s="7" t="s">
        <v>4</v>
      </c>
      <c r="Z5" s="7"/>
      <c r="AA5" s="7" t="s">
        <v>4</v>
      </c>
      <c r="AB5" s="7" t="s">
        <v>12</v>
      </c>
      <c r="AC5" s="11" t="s">
        <v>4</v>
      </c>
      <c r="AD5" s="180"/>
      <c r="AE5" s="14" t="s">
        <v>3</v>
      </c>
      <c r="AF5" s="7" t="s">
        <v>4</v>
      </c>
      <c r="AG5" s="7"/>
      <c r="AH5" s="7" t="s">
        <v>4</v>
      </c>
      <c r="AI5" s="7"/>
      <c r="AJ5" s="7" t="s">
        <v>4</v>
      </c>
      <c r="AK5" s="7" t="s">
        <v>12</v>
      </c>
      <c r="AL5" s="11" t="s">
        <v>4</v>
      </c>
      <c r="AM5" s="30"/>
      <c r="AN5" s="199"/>
      <c r="AO5" s="14" t="s">
        <v>3</v>
      </c>
      <c r="AP5" s="7" t="s">
        <v>4</v>
      </c>
      <c r="AQ5" s="7"/>
      <c r="AR5" s="7" t="s">
        <v>4</v>
      </c>
      <c r="AS5" s="7"/>
      <c r="AT5" s="7" t="s">
        <v>4</v>
      </c>
      <c r="AU5" s="7" t="s">
        <v>12</v>
      </c>
      <c r="AV5" s="11" t="s">
        <v>4</v>
      </c>
      <c r="AW5" s="30"/>
      <c r="AX5" s="199"/>
      <c r="AY5" s="53"/>
    </row>
    <row r="6" spans="1:54" ht="14.25" thickBot="1">
      <c r="A6" s="60"/>
      <c r="B6" s="1"/>
      <c r="C6" s="3"/>
      <c r="D6" s="1"/>
      <c r="E6" s="9"/>
      <c r="F6" s="1"/>
      <c r="G6" s="10"/>
      <c r="H6" s="1"/>
      <c r="I6" s="2"/>
      <c r="J6" s="1"/>
      <c r="K6" s="13"/>
      <c r="L6" s="22"/>
      <c r="M6" s="16"/>
      <c r="N6" s="2"/>
      <c r="O6" s="1"/>
      <c r="P6" s="2"/>
      <c r="Q6" s="1"/>
      <c r="R6" s="2"/>
      <c r="S6" s="1"/>
      <c r="T6" s="13"/>
      <c r="U6" s="18"/>
      <c r="V6" s="16"/>
      <c r="W6" s="2"/>
      <c r="X6" s="1"/>
      <c r="Y6" s="2"/>
      <c r="Z6" s="1"/>
      <c r="AA6" s="2"/>
      <c r="AB6" s="1"/>
      <c r="AC6" s="13"/>
      <c r="AD6" s="18"/>
      <c r="AE6" s="16"/>
      <c r="AF6" s="2"/>
      <c r="AG6" s="57"/>
      <c r="AH6" s="2"/>
      <c r="AI6" s="1"/>
      <c r="AJ6" s="2"/>
      <c r="AK6" s="1"/>
      <c r="AL6" s="13"/>
      <c r="AM6" s="31"/>
      <c r="AN6" s="28"/>
      <c r="AO6" s="16"/>
      <c r="AP6" s="2"/>
      <c r="AQ6" s="57"/>
      <c r="AR6" s="2"/>
      <c r="AS6" s="1"/>
      <c r="AT6" s="2"/>
      <c r="AU6" s="1"/>
      <c r="AV6" s="13"/>
      <c r="AW6" s="31"/>
      <c r="AX6" s="28"/>
      <c r="AY6" s="53"/>
      <c r="BB6" s="59"/>
    </row>
    <row r="7" spans="1:54" ht="14.25" thickBot="1">
      <c r="A7" s="60"/>
      <c r="B7" s="1"/>
      <c r="C7" s="3"/>
      <c r="D7" s="1"/>
      <c r="E7" s="9"/>
      <c r="F7" s="3"/>
      <c r="G7" s="19"/>
      <c r="H7" s="1"/>
      <c r="I7" s="20"/>
      <c r="J7" s="3"/>
      <c r="K7" s="21"/>
      <c r="L7" s="22"/>
      <c r="M7" s="16"/>
      <c r="N7" s="2"/>
      <c r="O7" s="1"/>
      <c r="P7" s="2"/>
      <c r="Q7" s="1"/>
      <c r="R7" s="2"/>
      <c r="S7" s="1"/>
      <c r="T7" s="13"/>
      <c r="U7" s="18"/>
      <c r="V7" s="16"/>
      <c r="W7" s="2"/>
      <c r="X7" s="1"/>
      <c r="Y7" s="2"/>
      <c r="Z7" s="1"/>
      <c r="AA7" s="2"/>
      <c r="AB7" s="1"/>
      <c r="AC7" s="13"/>
      <c r="AD7" s="18"/>
      <c r="AE7" s="16"/>
      <c r="AF7" s="2"/>
      <c r="AG7" s="57"/>
      <c r="AH7" s="2"/>
      <c r="AI7" s="1"/>
      <c r="AJ7" s="2"/>
      <c r="AK7" s="1"/>
      <c r="AL7" s="13"/>
      <c r="AM7" s="31"/>
      <c r="AN7" s="28"/>
      <c r="AO7" s="16"/>
      <c r="AP7" s="2"/>
      <c r="AQ7" s="57"/>
      <c r="AR7" s="2"/>
      <c r="AS7" s="1"/>
      <c r="AT7" s="2"/>
      <c r="AU7" s="57"/>
      <c r="AV7" s="13"/>
      <c r="AW7" s="31"/>
      <c r="AX7" s="28"/>
      <c r="AY7" s="53"/>
      <c r="BB7" s="59"/>
    </row>
    <row r="8" spans="1:54" ht="14.25" thickBot="1">
      <c r="A8" s="60"/>
      <c r="B8" s="1"/>
      <c r="C8" s="3"/>
      <c r="D8" s="1"/>
      <c r="E8" s="9"/>
      <c r="F8" s="1"/>
      <c r="G8" s="10"/>
      <c r="H8" s="1"/>
      <c r="I8" s="2"/>
      <c r="J8" s="1"/>
      <c r="K8" s="13"/>
      <c r="L8" s="22"/>
      <c r="M8" s="16"/>
      <c r="N8" s="2"/>
      <c r="O8" s="1"/>
      <c r="P8" s="2"/>
      <c r="Q8" s="1"/>
      <c r="R8" s="2"/>
      <c r="S8" s="1"/>
      <c r="T8" s="13"/>
      <c r="U8" s="18"/>
      <c r="V8" s="16"/>
      <c r="W8" s="2"/>
      <c r="X8" s="1"/>
      <c r="Y8" s="2"/>
      <c r="Z8" s="1"/>
      <c r="AA8" s="2"/>
      <c r="AB8" s="1"/>
      <c r="AC8" s="13"/>
      <c r="AD8" s="18"/>
      <c r="AE8" s="16"/>
      <c r="AF8" s="2"/>
      <c r="AG8" s="57"/>
      <c r="AH8" s="2"/>
      <c r="AI8" s="1"/>
      <c r="AJ8" s="2"/>
      <c r="AK8" s="1"/>
      <c r="AL8" s="13"/>
      <c r="AM8" s="31"/>
      <c r="AN8" s="28"/>
      <c r="AO8" s="16"/>
      <c r="AP8" s="2"/>
      <c r="AQ8" s="57"/>
      <c r="AR8" s="2"/>
      <c r="AS8" s="1"/>
      <c r="AT8" s="2"/>
      <c r="AU8" s="57"/>
      <c r="AV8" s="13"/>
      <c r="AW8" s="31"/>
      <c r="AX8" s="28"/>
      <c r="AY8" s="53"/>
      <c r="BB8" s="59"/>
    </row>
    <row r="9" spans="1:51" ht="14.25" thickBot="1">
      <c r="A9" s="60"/>
      <c r="B9" s="1"/>
      <c r="C9" s="3"/>
      <c r="D9" s="1"/>
      <c r="E9" s="9"/>
      <c r="F9" s="3"/>
      <c r="G9" s="19"/>
      <c r="H9" s="1"/>
      <c r="I9" s="20"/>
      <c r="J9" s="3"/>
      <c r="K9" s="21"/>
      <c r="L9" s="22"/>
      <c r="M9" s="16"/>
      <c r="N9" s="2"/>
      <c r="O9" s="3"/>
      <c r="P9" s="2"/>
      <c r="Q9" s="1"/>
      <c r="R9" s="2"/>
      <c r="S9" s="3"/>
      <c r="T9" s="13"/>
      <c r="U9" s="18"/>
      <c r="V9" s="16"/>
      <c r="W9" s="2"/>
      <c r="X9" s="3"/>
      <c r="Y9" s="2"/>
      <c r="Z9" s="1"/>
      <c r="AA9" s="2"/>
      <c r="AB9" s="3"/>
      <c r="AC9" s="13"/>
      <c r="AD9" s="18"/>
      <c r="AE9" s="16"/>
      <c r="AF9" s="2"/>
      <c r="AG9" s="57"/>
      <c r="AH9" s="2"/>
      <c r="AI9" s="1"/>
      <c r="AJ9" s="2"/>
      <c r="AK9" s="3"/>
      <c r="AL9" s="13"/>
      <c r="AM9" s="31"/>
      <c r="AN9" s="28"/>
      <c r="AO9" s="16"/>
      <c r="AP9" s="2"/>
      <c r="AQ9" s="57"/>
      <c r="AR9" s="2"/>
      <c r="AS9" s="1"/>
      <c r="AT9" s="2"/>
      <c r="AU9" s="57"/>
      <c r="AV9" s="13"/>
      <c r="AW9" s="31"/>
      <c r="AX9" s="28"/>
      <c r="AY9" s="53"/>
    </row>
    <row r="10" spans="1:51" ht="14.25" thickBot="1">
      <c r="A10" s="60"/>
      <c r="B10" s="1"/>
      <c r="C10" s="3"/>
      <c r="D10" s="1"/>
      <c r="E10" s="9"/>
      <c r="F10" s="1"/>
      <c r="G10" s="10"/>
      <c r="H10" s="1"/>
      <c r="I10" s="2"/>
      <c r="J10" s="1"/>
      <c r="K10" s="12"/>
      <c r="L10" s="22"/>
      <c r="M10" s="16"/>
      <c r="N10" s="2"/>
      <c r="O10" s="1"/>
      <c r="P10" s="2"/>
      <c r="Q10" s="1"/>
      <c r="R10" s="2"/>
      <c r="S10" s="1"/>
      <c r="T10" s="13"/>
      <c r="U10" s="18"/>
      <c r="V10" s="16"/>
      <c r="W10" s="2"/>
      <c r="X10" s="1"/>
      <c r="Y10" s="2"/>
      <c r="Z10" s="1"/>
      <c r="AA10" s="2"/>
      <c r="AB10" s="1"/>
      <c r="AC10" s="13"/>
      <c r="AD10" s="18"/>
      <c r="AE10" s="16"/>
      <c r="AF10" s="2"/>
      <c r="AG10" s="57"/>
      <c r="AH10" s="2"/>
      <c r="AI10" s="1"/>
      <c r="AJ10" s="2"/>
      <c r="AK10" s="1"/>
      <c r="AL10" s="13"/>
      <c r="AM10" s="31"/>
      <c r="AN10" s="28"/>
      <c r="AO10" s="16"/>
      <c r="AP10" s="2"/>
      <c r="AQ10" s="57"/>
      <c r="AR10" s="2"/>
      <c r="AS10" s="1"/>
      <c r="AT10" s="2"/>
      <c r="AU10" s="57"/>
      <c r="AV10" s="13"/>
      <c r="AW10" s="31"/>
      <c r="AX10" s="28"/>
      <c r="AY10" s="53"/>
    </row>
    <row r="11" spans="1:51" ht="13.5" thickBot="1">
      <c r="A11" s="1"/>
      <c r="B11" s="1"/>
      <c r="C11" s="3"/>
      <c r="D11" s="1"/>
      <c r="E11" s="9"/>
      <c r="F11" s="1"/>
      <c r="G11" s="10"/>
      <c r="H11" s="1"/>
      <c r="I11" s="2"/>
      <c r="J11" s="1"/>
      <c r="K11" s="13"/>
      <c r="L11" s="22"/>
      <c r="M11" s="16"/>
      <c r="N11" s="2"/>
      <c r="O11" s="1"/>
      <c r="P11" s="2"/>
      <c r="Q11" s="1"/>
      <c r="R11" s="2"/>
      <c r="S11" s="1"/>
      <c r="T11" s="13"/>
      <c r="U11" s="25"/>
      <c r="V11" s="16"/>
      <c r="W11" s="2"/>
      <c r="X11" s="1"/>
      <c r="Y11" s="2"/>
      <c r="Z11" s="1"/>
      <c r="AA11" s="2"/>
      <c r="AB11" s="1"/>
      <c r="AC11" s="13"/>
      <c r="AD11" s="18"/>
      <c r="AE11" s="16"/>
      <c r="AF11" s="2"/>
      <c r="AG11" s="57"/>
      <c r="AH11" s="2"/>
      <c r="AI11" s="1"/>
      <c r="AJ11" s="2"/>
      <c r="AK11" s="1"/>
      <c r="AL11" s="13"/>
      <c r="AM11" s="31"/>
      <c r="AN11" s="28"/>
      <c r="AO11" s="16"/>
      <c r="AP11" s="2"/>
      <c r="AQ11" s="57"/>
      <c r="AR11" s="2"/>
      <c r="AS11" s="1"/>
      <c r="AT11" s="2"/>
      <c r="AU11" s="57"/>
      <c r="AV11" s="13"/>
      <c r="AW11" s="31"/>
      <c r="AX11" s="28"/>
      <c r="AY11" s="53"/>
    </row>
    <row r="12" spans="1:51" ht="13.5" thickBot="1">
      <c r="A12" s="1"/>
      <c r="B12" s="1"/>
      <c r="C12" s="3"/>
      <c r="D12" s="1"/>
      <c r="E12" s="9"/>
      <c r="F12" s="1"/>
      <c r="G12" s="10"/>
      <c r="H12" s="1"/>
      <c r="I12" s="2"/>
      <c r="J12" s="1"/>
      <c r="K12" s="13"/>
      <c r="L12" s="22"/>
      <c r="M12" s="16"/>
      <c r="N12" s="2"/>
      <c r="O12" s="1"/>
      <c r="P12" s="2"/>
      <c r="Q12" s="1"/>
      <c r="R12" s="2"/>
      <c r="S12" s="1"/>
      <c r="T12" s="13"/>
      <c r="U12" s="18"/>
      <c r="V12" s="16"/>
      <c r="W12" s="2"/>
      <c r="X12" s="1"/>
      <c r="Y12" s="2"/>
      <c r="Z12" s="1"/>
      <c r="AA12" s="2"/>
      <c r="AB12" s="1"/>
      <c r="AC12" s="13"/>
      <c r="AD12" s="18"/>
      <c r="AE12" s="16"/>
      <c r="AF12" s="2"/>
      <c r="AG12" s="57"/>
      <c r="AH12" s="2"/>
      <c r="AI12" s="1"/>
      <c r="AJ12" s="2"/>
      <c r="AK12" s="1"/>
      <c r="AL12" s="13"/>
      <c r="AM12" s="31"/>
      <c r="AN12" s="28"/>
      <c r="AO12" s="16"/>
      <c r="AP12" s="2"/>
      <c r="AQ12" s="57"/>
      <c r="AR12" s="2"/>
      <c r="AS12" s="1"/>
      <c r="AT12" s="2"/>
      <c r="AU12" s="57"/>
      <c r="AV12" s="13"/>
      <c r="AW12" s="31"/>
      <c r="AX12" s="28"/>
      <c r="AY12" s="53"/>
    </row>
    <row r="13" spans="1:51" ht="12.75">
      <c r="A13" s="1"/>
      <c r="B13" s="1"/>
      <c r="C13" s="3"/>
      <c r="D13" s="1"/>
      <c r="E13" s="9"/>
      <c r="F13" s="1"/>
      <c r="G13" s="19"/>
      <c r="H13" s="1"/>
      <c r="I13" s="2"/>
      <c r="J13" s="1"/>
      <c r="K13" s="13"/>
      <c r="L13" s="22"/>
      <c r="M13" s="16"/>
      <c r="N13" s="2"/>
      <c r="O13" s="1"/>
      <c r="P13" s="2"/>
      <c r="Q13" s="1"/>
      <c r="R13" s="2"/>
      <c r="S13" s="1"/>
      <c r="T13" s="13"/>
      <c r="U13" s="18"/>
      <c r="V13" s="16"/>
      <c r="W13" s="2"/>
      <c r="X13" s="1"/>
      <c r="Y13" s="2"/>
      <c r="Z13" s="1"/>
      <c r="AA13" s="2"/>
      <c r="AB13" s="1"/>
      <c r="AC13" s="13"/>
      <c r="AD13" s="18"/>
      <c r="AE13" s="16"/>
      <c r="AF13" s="2"/>
      <c r="AG13" s="57"/>
      <c r="AH13" s="2"/>
      <c r="AI13" s="1"/>
      <c r="AJ13" s="2"/>
      <c r="AK13" s="1"/>
      <c r="AL13" s="13"/>
      <c r="AM13" s="31"/>
      <c r="AN13" s="28"/>
      <c r="AO13" s="16"/>
      <c r="AP13" s="2"/>
      <c r="AQ13" s="57"/>
      <c r="AR13" s="2"/>
      <c r="AS13" s="1"/>
      <c r="AT13" s="2"/>
      <c r="AU13" s="57"/>
      <c r="AV13" s="13"/>
      <c r="AW13" s="31"/>
      <c r="AX13" s="28"/>
      <c r="AY13" s="53"/>
    </row>
    <row r="15" spans="1:8" ht="12.75">
      <c r="A15" s="206" t="s">
        <v>53</v>
      </c>
      <c r="B15" s="206"/>
      <c r="C15" s="206"/>
      <c r="D15" s="206"/>
      <c r="E15" s="206"/>
      <c r="F15" s="206"/>
      <c r="G15" s="206"/>
      <c r="H15" s="206"/>
    </row>
    <row r="16" spans="1:8" ht="12" customHeight="1" thickBot="1">
      <c r="A16" s="207"/>
      <c r="B16" s="207"/>
      <c r="C16" s="207"/>
      <c r="D16" s="207"/>
      <c r="E16" s="207"/>
      <c r="F16" s="207"/>
      <c r="G16" s="207"/>
      <c r="H16" s="207"/>
    </row>
    <row r="17" spans="1:50" ht="12" customHeight="1" thickBot="1">
      <c r="A17" s="186" t="s">
        <v>0</v>
      </c>
      <c r="B17" s="189" t="s">
        <v>1</v>
      </c>
      <c r="C17" s="192" t="s">
        <v>2</v>
      </c>
      <c r="D17" s="174" t="s">
        <v>9</v>
      </c>
      <c r="E17" s="174"/>
      <c r="F17" s="174"/>
      <c r="G17" s="174"/>
      <c r="H17" s="174"/>
      <c r="I17" s="174"/>
      <c r="J17" s="174"/>
      <c r="K17" s="174"/>
      <c r="L17" s="192"/>
      <c r="M17" s="174" t="s">
        <v>10</v>
      </c>
      <c r="N17" s="174"/>
      <c r="O17" s="174"/>
      <c r="P17" s="174"/>
      <c r="Q17" s="174"/>
      <c r="R17" s="174"/>
      <c r="S17" s="174"/>
      <c r="T17" s="174"/>
      <c r="U17" s="176"/>
      <c r="V17" s="174" t="s">
        <v>25</v>
      </c>
      <c r="W17" s="174"/>
      <c r="X17" s="174"/>
      <c r="Y17" s="174"/>
      <c r="Z17" s="174"/>
      <c r="AA17" s="174"/>
      <c r="AB17" s="174"/>
      <c r="AC17" s="174"/>
      <c r="AD17" s="176"/>
      <c r="AE17" s="174" t="s">
        <v>27</v>
      </c>
      <c r="AF17" s="174"/>
      <c r="AG17" s="174"/>
      <c r="AH17" s="174"/>
      <c r="AI17" s="174"/>
      <c r="AJ17" s="174"/>
      <c r="AK17" s="174"/>
      <c r="AL17" s="174"/>
      <c r="AM17" s="26"/>
      <c r="AN17" s="35"/>
      <c r="AO17" s="174" t="s">
        <v>31</v>
      </c>
      <c r="AP17" s="174"/>
      <c r="AQ17" s="174"/>
      <c r="AR17" s="174"/>
      <c r="AS17" s="174"/>
      <c r="AT17" s="174"/>
      <c r="AU17" s="174"/>
      <c r="AV17" s="174"/>
      <c r="AW17" s="26"/>
      <c r="AX17" s="35"/>
    </row>
    <row r="18" spans="1:52" ht="12" customHeight="1">
      <c r="A18" s="187"/>
      <c r="B18" s="190"/>
      <c r="C18" s="193"/>
      <c r="D18" s="164" t="s">
        <v>3</v>
      </c>
      <c r="E18" s="164"/>
      <c r="F18" s="164" t="s">
        <v>5</v>
      </c>
      <c r="G18" s="164"/>
      <c r="H18" s="164" t="s">
        <v>11</v>
      </c>
      <c r="I18" s="164"/>
      <c r="J18" s="164" t="s">
        <v>13</v>
      </c>
      <c r="K18" s="165"/>
      <c r="L18" s="179" t="s">
        <v>8</v>
      </c>
      <c r="M18" s="172" t="s">
        <v>3</v>
      </c>
      <c r="N18" s="164"/>
      <c r="O18" s="164" t="s">
        <v>5</v>
      </c>
      <c r="P18" s="164"/>
      <c r="Q18" s="164" t="s">
        <v>11</v>
      </c>
      <c r="R18" s="164"/>
      <c r="S18" s="164" t="s">
        <v>13</v>
      </c>
      <c r="T18" s="165"/>
      <c r="U18" s="179" t="s">
        <v>8</v>
      </c>
      <c r="V18" s="172" t="s">
        <v>3</v>
      </c>
      <c r="W18" s="164"/>
      <c r="X18" s="164" t="s">
        <v>5</v>
      </c>
      <c r="Y18" s="164"/>
      <c r="Z18" s="164" t="s">
        <v>11</v>
      </c>
      <c r="AA18" s="164"/>
      <c r="AB18" s="164" t="s">
        <v>13</v>
      </c>
      <c r="AC18" s="165"/>
      <c r="AD18" s="179" t="s">
        <v>8</v>
      </c>
      <c r="AE18" s="172" t="s">
        <v>3</v>
      </c>
      <c r="AF18" s="164"/>
      <c r="AG18" s="164" t="s">
        <v>5</v>
      </c>
      <c r="AH18" s="164"/>
      <c r="AI18" s="164" t="s">
        <v>11</v>
      </c>
      <c r="AJ18" s="164"/>
      <c r="AK18" s="164" t="s">
        <v>13</v>
      </c>
      <c r="AL18" s="165"/>
      <c r="AM18" s="32" t="s">
        <v>30</v>
      </c>
      <c r="AN18" s="36" t="s">
        <v>26</v>
      </c>
      <c r="AO18" s="172" t="s">
        <v>3</v>
      </c>
      <c r="AP18" s="164"/>
      <c r="AQ18" s="164" t="s">
        <v>5</v>
      </c>
      <c r="AR18" s="164"/>
      <c r="AS18" s="164" t="s">
        <v>11</v>
      </c>
      <c r="AT18" s="164"/>
      <c r="AU18" s="164" t="s">
        <v>13</v>
      </c>
      <c r="AV18" s="165"/>
      <c r="AW18" s="32" t="s">
        <v>30</v>
      </c>
      <c r="AX18" s="36" t="s">
        <v>26</v>
      </c>
      <c r="AZ18" s="53" t="s">
        <v>34</v>
      </c>
    </row>
    <row r="19" spans="1:52" ht="12" customHeight="1" thickBot="1">
      <c r="A19" s="188"/>
      <c r="B19" s="191"/>
      <c r="C19" s="194"/>
      <c r="D19" s="8" t="s">
        <v>3</v>
      </c>
      <c r="E19" s="7" t="s">
        <v>4</v>
      </c>
      <c r="F19" s="7" t="s">
        <v>5</v>
      </c>
      <c r="G19" s="7" t="s">
        <v>4</v>
      </c>
      <c r="H19" s="7" t="s">
        <v>11</v>
      </c>
      <c r="I19" s="7" t="s">
        <v>4</v>
      </c>
      <c r="J19" s="7" t="s">
        <v>12</v>
      </c>
      <c r="K19" s="11" t="s">
        <v>4</v>
      </c>
      <c r="L19" s="180"/>
      <c r="M19" s="14" t="s">
        <v>3</v>
      </c>
      <c r="N19" s="7" t="s">
        <v>4</v>
      </c>
      <c r="O19" s="7" t="s">
        <v>5</v>
      </c>
      <c r="P19" s="7" t="s">
        <v>4</v>
      </c>
      <c r="Q19" s="7" t="s">
        <v>11</v>
      </c>
      <c r="R19" s="7" t="s">
        <v>4</v>
      </c>
      <c r="S19" s="7" t="s">
        <v>12</v>
      </c>
      <c r="T19" s="11" t="s">
        <v>4</v>
      </c>
      <c r="U19" s="180"/>
      <c r="V19" s="14" t="s">
        <v>3</v>
      </c>
      <c r="W19" s="7" t="s">
        <v>4</v>
      </c>
      <c r="X19" s="7" t="s">
        <v>5</v>
      </c>
      <c r="Y19" s="7" t="s">
        <v>4</v>
      </c>
      <c r="Z19" s="7" t="s">
        <v>11</v>
      </c>
      <c r="AA19" s="7" t="s">
        <v>4</v>
      </c>
      <c r="AB19" s="7" t="s">
        <v>12</v>
      </c>
      <c r="AC19" s="11" t="s">
        <v>4</v>
      </c>
      <c r="AD19" s="180"/>
      <c r="AE19" s="14" t="s">
        <v>3</v>
      </c>
      <c r="AF19" s="7" t="s">
        <v>4</v>
      </c>
      <c r="AG19" s="7" t="s">
        <v>5</v>
      </c>
      <c r="AH19" s="7" t="s">
        <v>4</v>
      </c>
      <c r="AI19" s="7" t="s">
        <v>11</v>
      </c>
      <c r="AJ19" s="7" t="s">
        <v>4</v>
      </c>
      <c r="AK19" s="7" t="s">
        <v>12</v>
      </c>
      <c r="AL19" s="11" t="s">
        <v>4</v>
      </c>
      <c r="AM19" s="33"/>
      <c r="AN19" s="37" t="s">
        <v>8</v>
      </c>
      <c r="AO19" s="14" t="s">
        <v>3</v>
      </c>
      <c r="AP19" s="7" t="s">
        <v>4</v>
      </c>
      <c r="AQ19" s="7" t="s">
        <v>5</v>
      </c>
      <c r="AR19" s="7" t="s">
        <v>4</v>
      </c>
      <c r="AS19" s="7" t="s">
        <v>11</v>
      </c>
      <c r="AT19" s="7" t="s">
        <v>4</v>
      </c>
      <c r="AU19" s="7" t="s">
        <v>12</v>
      </c>
      <c r="AV19" s="11" t="s">
        <v>4</v>
      </c>
      <c r="AW19" s="33"/>
      <c r="AX19" s="37" t="s">
        <v>8</v>
      </c>
      <c r="AZ19" s="53"/>
    </row>
    <row r="20" spans="1:52" ht="12" customHeight="1" thickBot="1">
      <c r="A20" s="68"/>
      <c r="B20" s="40"/>
      <c r="C20" s="41"/>
      <c r="D20" s="40"/>
      <c r="E20" s="42"/>
      <c r="F20" s="40"/>
      <c r="G20" s="43"/>
      <c r="H20" s="40"/>
      <c r="I20" s="40"/>
      <c r="J20" s="40"/>
      <c r="K20" s="51"/>
      <c r="L20" s="45"/>
      <c r="M20" s="46"/>
      <c r="N20" s="40"/>
      <c r="O20" s="40"/>
      <c r="P20" s="40"/>
      <c r="Q20" s="40"/>
      <c r="R20" s="40"/>
      <c r="S20" s="40"/>
      <c r="T20" s="44"/>
      <c r="U20" s="47"/>
      <c r="V20" s="46"/>
      <c r="W20" s="40"/>
      <c r="X20" s="40"/>
      <c r="Y20" s="40"/>
      <c r="Z20" s="40"/>
      <c r="AA20" s="40"/>
      <c r="AB20" s="40"/>
      <c r="AC20" s="44"/>
      <c r="AD20" s="45"/>
      <c r="AE20" s="46"/>
      <c r="AF20" s="40"/>
      <c r="AG20" s="40"/>
      <c r="AH20" s="40"/>
      <c r="AI20" s="40"/>
      <c r="AJ20" s="40"/>
      <c r="AK20" s="40"/>
      <c r="AL20" s="44"/>
      <c r="AM20" s="48"/>
      <c r="AN20" s="49"/>
      <c r="AO20" s="46"/>
      <c r="AP20" s="40"/>
      <c r="AQ20" s="40"/>
      <c r="AR20" s="40"/>
      <c r="AS20" s="40"/>
      <c r="AT20" s="40"/>
      <c r="AU20" s="40"/>
      <c r="AV20" s="44"/>
      <c r="AW20" s="48"/>
      <c r="AX20" s="52">
        <f>AN20+AP20+AR20+AT20+AV20</f>
        <v>0</v>
      </c>
      <c r="AY20" s="50"/>
      <c r="AZ20" s="53"/>
    </row>
    <row r="21" spans="1:52" ht="12" customHeight="1" thickBot="1">
      <c r="A21" s="60"/>
      <c r="B21" s="4"/>
      <c r="C21" s="6"/>
      <c r="D21" s="4"/>
      <c r="E21" s="9"/>
      <c r="F21" s="4"/>
      <c r="G21" s="9"/>
      <c r="H21" s="4"/>
      <c r="I21" s="5"/>
      <c r="J21" s="4"/>
      <c r="K21" s="12"/>
      <c r="L21" s="17"/>
      <c r="M21" s="15"/>
      <c r="N21" s="5"/>
      <c r="O21" s="4"/>
      <c r="P21" s="5"/>
      <c r="Q21" s="4"/>
      <c r="R21" s="5"/>
      <c r="S21" s="4"/>
      <c r="T21" s="12"/>
      <c r="U21" s="18"/>
      <c r="V21" s="15"/>
      <c r="W21" s="5"/>
      <c r="X21" s="4"/>
      <c r="Y21" s="5"/>
      <c r="Z21" s="4"/>
      <c r="AA21" s="5"/>
      <c r="AB21" s="4"/>
      <c r="AC21" s="12"/>
      <c r="AD21" s="17"/>
      <c r="AE21" s="15"/>
      <c r="AF21" s="5"/>
      <c r="AG21" s="4"/>
      <c r="AH21" s="5"/>
      <c r="AI21" s="4"/>
      <c r="AJ21" s="5"/>
      <c r="AK21" s="4"/>
      <c r="AL21" s="12"/>
      <c r="AM21" s="34"/>
      <c r="AN21" s="38"/>
      <c r="AO21" s="15"/>
      <c r="AP21" s="5"/>
      <c r="AQ21" s="4"/>
      <c r="AR21" s="5"/>
      <c r="AS21" s="4"/>
      <c r="AT21" s="5"/>
      <c r="AU21" s="4"/>
      <c r="AV21" s="12"/>
      <c r="AW21" s="34"/>
      <c r="AX21" s="52">
        <f>AN21+AP21+AR21+AT21+AV21</f>
        <v>0</v>
      </c>
      <c r="AZ21" s="53"/>
    </row>
    <row r="22" spans="1:52" ht="12" customHeight="1" thickBot="1">
      <c r="A22" s="60"/>
      <c r="B22" s="40"/>
      <c r="C22" s="41"/>
      <c r="D22" s="40"/>
      <c r="E22" s="42"/>
      <c r="F22" s="40"/>
      <c r="G22" s="43"/>
      <c r="H22" s="40"/>
      <c r="I22" s="40"/>
      <c r="J22" s="40"/>
      <c r="K22" s="44"/>
      <c r="L22" s="45"/>
      <c r="M22" s="46"/>
      <c r="N22" s="40"/>
      <c r="O22" s="41"/>
      <c r="P22" s="40"/>
      <c r="Q22" s="40"/>
      <c r="R22" s="40"/>
      <c r="S22" s="41"/>
      <c r="T22" s="44"/>
      <c r="U22" s="47"/>
      <c r="V22" s="46"/>
      <c r="W22" s="40"/>
      <c r="X22" s="41"/>
      <c r="Y22" s="40"/>
      <c r="Z22" s="40"/>
      <c r="AA22" s="40"/>
      <c r="AB22" s="41"/>
      <c r="AC22" s="44"/>
      <c r="AD22" s="45"/>
      <c r="AE22" s="46"/>
      <c r="AF22" s="40"/>
      <c r="AG22" s="41"/>
      <c r="AH22" s="40"/>
      <c r="AI22" s="40"/>
      <c r="AJ22" s="40"/>
      <c r="AK22" s="41"/>
      <c r="AL22" s="44"/>
      <c r="AM22" s="48"/>
      <c r="AN22" s="49"/>
      <c r="AO22" s="46"/>
      <c r="AP22" s="40"/>
      <c r="AQ22" s="41"/>
      <c r="AR22" s="40"/>
      <c r="AS22" s="40"/>
      <c r="AT22" s="40"/>
      <c r="AU22" s="41"/>
      <c r="AV22" s="44"/>
      <c r="AW22" s="48"/>
      <c r="AX22" s="52">
        <f>AN22+AP22+AR22+AT22+AV22</f>
        <v>0</v>
      </c>
      <c r="AY22" s="50"/>
      <c r="AZ22" s="53"/>
    </row>
    <row r="23" spans="1:52" ht="12" customHeight="1" thickBot="1">
      <c r="A23" s="60"/>
      <c r="B23" s="40"/>
      <c r="C23" s="41"/>
      <c r="D23" s="40"/>
      <c r="E23" s="42"/>
      <c r="F23" s="40"/>
      <c r="G23" s="43"/>
      <c r="H23" s="40"/>
      <c r="I23" s="40"/>
      <c r="J23" s="40"/>
      <c r="K23" s="44"/>
      <c r="L23" s="45"/>
      <c r="M23" s="46"/>
      <c r="N23" s="40"/>
      <c r="O23" s="40"/>
      <c r="P23" s="40"/>
      <c r="Q23" s="40"/>
      <c r="R23" s="40"/>
      <c r="S23" s="40"/>
      <c r="T23" s="44"/>
      <c r="U23" s="47"/>
      <c r="V23" s="46"/>
      <c r="W23" s="40"/>
      <c r="X23" s="40"/>
      <c r="Y23" s="40"/>
      <c r="Z23" s="40"/>
      <c r="AA23" s="40"/>
      <c r="AB23" s="40"/>
      <c r="AC23" s="44"/>
      <c r="AD23" s="45"/>
      <c r="AE23" s="46"/>
      <c r="AF23" s="40"/>
      <c r="AG23" s="40"/>
      <c r="AH23" s="40"/>
      <c r="AI23" s="40"/>
      <c r="AJ23" s="40"/>
      <c r="AK23" s="40"/>
      <c r="AL23" s="44"/>
      <c r="AM23" s="48"/>
      <c r="AN23" s="49"/>
      <c r="AO23" s="46"/>
      <c r="AP23" s="40"/>
      <c r="AQ23" s="40"/>
      <c r="AR23" s="40"/>
      <c r="AS23" s="40"/>
      <c r="AT23" s="40"/>
      <c r="AU23" s="40"/>
      <c r="AV23" s="44"/>
      <c r="AW23" s="48"/>
      <c r="AX23" s="52">
        <f>AN23+AP23+AR23+AT23+AV23</f>
        <v>0</v>
      </c>
      <c r="AY23" s="50"/>
      <c r="AZ23" s="53"/>
    </row>
    <row r="24" spans="1:53" ht="12" customHeight="1" thickBot="1">
      <c r="A24" s="60"/>
      <c r="B24" s="1"/>
      <c r="C24" s="3"/>
      <c r="D24" s="1"/>
      <c r="E24" s="9"/>
      <c r="F24" s="1"/>
      <c r="G24" s="10"/>
      <c r="H24" s="1"/>
      <c r="I24" s="2"/>
      <c r="J24" s="1"/>
      <c r="K24" s="13"/>
      <c r="L24" s="17"/>
      <c r="M24" s="16"/>
      <c r="N24" s="2"/>
      <c r="O24" s="1"/>
      <c r="P24" s="2"/>
      <c r="Q24" s="1"/>
      <c r="R24" s="2"/>
      <c r="S24" s="1"/>
      <c r="T24" s="13"/>
      <c r="U24" s="18"/>
      <c r="V24" s="16"/>
      <c r="W24" s="2"/>
      <c r="X24" s="1"/>
      <c r="Y24" s="2"/>
      <c r="Z24" s="1"/>
      <c r="AA24" s="2"/>
      <c r="AB24" s="1"/>
      <c r="AC24" s="13"/>
      <c r="AD24" s="17"/>
      <c r="AE24" s="16"/>
      <c r="AF24" s="2"/>
      <c r="AG24" s="1"/>
      <c r="AH24" s="2"/>
      <c r="AI24" s="1"/>
      <c r="AJ24" s="2"/>
      <c r="AK24" s="1"/>
      <c r="AL24" s="13"/>
      <c r="AM24" s="34"/>
      <c r="AN24" s="38"/>
      <c r="AO24" s="16"/>
      <c r="AP24" s="2"/>
      <c r="AQ24" s="1"/>
      <c r="AR24" s="2"/>
      <c r="AS24" s="1"/>
      <c r="AT24" s="2"/>
      <c r="AU24" s="1"/>
      <c r="AV24" s="13"/>
      <c r="AW24" s="34"/>
      <c r="AX24" s="52">
        <f>AN24+AP24+AR24+AT24+AV24</f>
        <v>0</v>
      </c>
      <c r="AZ24" s="54"/>
      <c r="BA24" s="53"/>
    </row>
    <row r="25" spans="1:54" ht="12" customHeight="1" thickBot="1">
      <c r="A25" s="1"/>
      <c r="B25" s="1"/>
      <c r="C25" s="3"/>
      <c r="D25" s="1"/>
      <c r="E25" s="9"/>
      <c r="F25" s="1"/>
      <c r="G25" s="10"/>
      <c r="H25" s="1"/>
      <c r="I25" s="2"/>
      <c r="J25" s="1"/>
      <c r="K25" s="13"/>
      <c r="L25" s="17"/>
      <c r="M25" s="16"/>
      <c r="N25" s="2"/>
      <c r="O25" s="1"/>
      <c r="P25" s="2"/>
      <c r="Q25" s="1"/>
      <c r="R25" s="2"/>
      <c r="S25" s="1"/>
      <c r="T25" s="13"/>
      <c r="U25" s="18"/>
      <c r="V25" s="16"/>
      <c r="W25" s="2"/>
      <c r="X25" s="1"/>
      <c r="Y25" s="2"/>
      <c r="Z25" s="1"/>
      <c r="AA25" s="2"/>
      <c r="AB25" s="1"/>
      <c r="AC25" s="13"/>
      <c r="AD25" s="17"/>
      <c r="AE25" s="16"/>
      <c r="AF25" s="2"/>
      <c r="AG25" s="1"/>
      <c r="AH25" s="2"/>
      <c r="AI25" s="1"/>
      <c r="AJ25" s="2"/>
      <c r="AK25" s="1"/>
      <c r="AL25" s="13"/>
      <c r="AM25" s="34"/>
      <c r="AN25" s="38"/>
      <c r="AO25" s="16"/>
      <c r="AP25" s="2"/>
      <c r="AQ25" s="1"/>
      <c r="AR25" s="2"/>
      <c r="AS25" s="1"/>
      <c r="AT25" s="2"/>
      <c r="AU25" s="1"/>
      <c r="AV25" s="13"/>
      <c r="AW25" s="34"/>
      <c r="AX25" s="38"/>
      <c r="AZ25" s="53"/>
      <c r="BB25" s="59"/>
    </row>
    <row r="26" spans="1:52" ht="12" customHeight="1" thickBot="1">
      <c r="A26" s="1"/>
      <c r="B26" s="1"/>
      <c r="C26" s="3"/>
      <c r="D26" s="1"/>
      <c r="E26" s="9"/>
      <c r="F26" s="1"/>
      <c r="G26" s="10"/>
      <c r="H26" s="1"/>
      <c r="I26" s="2"/>
      <c r="J26" s="1"/>
      <c r="K26" s="13"/>
      <c r="L26" s="17"/>
      <c r="M26" s="16"/>
      <c r="N26" s="2"/>
      <c r="O26" s="1"/>
      <c r="P26" s="2"/>
      <c r="Q26" s="1"/>
      <c r="R26" s="2"/>
      <c r="S26" s="1"/>
      <c r="T26" s="13"/>
      <c r="U26" s="18"/>
      <c r="V26" s="16"/>
      <c r="W26" s="2"/>
      <c r="X26" s="1"/>
      <c r="Y26" s="2"/>
      <c r="Z26" s="1"/>
      <c r="AA26" s="2"/>
      <c r="AB26" s="1"/>
      <c r="AC26" s="13"/>
      <c r="AD26" s="17"/>
      <c r="AE26" s="16"/>
      <c r="AF26" s="2"/>
      <c r="AG26" s="1"/>
      <c r="AH26" s="2"/>
      <c r="AI26" s="1"/>
      <c r="AJ26" s="2"/>
      <c r="AK26" s="1"/>
      <c r="AL26" s="13"/>
      <c r="AM26" s="34"/>
      <c r="AN26" s="38"/>
      <c r="AO26" s="16"/>
      <c r="AP26" s="2"/>
      <c r="AQ26" s="1"/>
      <c r="AR26" s="2"/>
      <c r="AS26" s="1"/>
      <c r="AT26" s="2"/>
      <c r="AU26" s="1"/>
      <c r="AV26" s="13"/>
      <c r="AW26" s="34"/>
      <c r="AX26" s="38"/>
      <c r="AZ26" s="53"/>
    </row>
    <row r="27" spans="1:52" ht="12" customHeight="1" thickBot="1">
      <c r="A27" s="40"/>
      <c r="B27" s="40"/>
      <c r="C27" s="41"/>
      <c r="D27" s="40"/>
      <c r="E27" s="42"/>
      <c r="F27" s="40"/>
      <c r="G27" s="43"/>
      <c r="H27" s="40"/>
      <c r="I27" s="40"/>
      <c r="J27" s="40"/>
      <c r="K27" s="44"/>
      <c r="L27" s="45"/>
      <c r="M27" s="46"/>
      <c r="N27" s="40"/>
      <c r="O27" s="40"/>
      <c r="P27" s="40"/>
      <c r="Q27" s="40"/>
      <c r="R27" s="40"/>
      <c r="S27" s="40"/>
      <c r="T27" s="44"/>
      <c r="U27" s="47"/>
      <c r="V27" s="46"/>
      <c r="W27" s="40"/>
      <c r="X27" s="40"/>
      <c r="Y27" s="40"/>
      <c r="Z27" s="40"/>
      <c r="AA27" s="40"/>
      <c r="AB27" s="40"/>
      <c r="AC27" s="44"/>
      <c r="AD27" s="45"/>
      <c r="AE27" s="46"/>
      <c r="AF27" s="40"/>
      <c r="AG27" s="40"/>
      <c r="AH27" s="40"/>
      <c r="AI27" s="40"/>
      <c r="AJ27" s="40"/>
      <c r="AK27" s="40"/>
      <c r="AL27" s="44"/>
      <c r="AM27" s="48"/>
      <c r="AN27" s="49"/>
      <c r="AO27" s="46"/>
      <c r="AP27" s="40"/>
      <c r="AQ27" s="40"/>
      <c r="AR27" s="40"/>
      <c r="AS27" s="40"/>
      <c r="AT27" s="40"/>
      <c r="AU27" s="40"/>
      <c r="AV27" s="44"/>
      <c r="AW27" s="48"/>
      <c r="AX27" s="49"/>
      <c r="AY27" s="50"/>
      <c r="AZ27" s="53"/>
    </row>
    <row r="28" spans="1:52" ht="12" customHeight="1">
      <c r="A28" s="40"/>
      <c r="B28" s="40"/>
      <c r="C28" s="41"/>
      <c r="D28" s="40"/>
      <c r="E28" s="42"/>
      <c r="F28" s="40"/>
      <c r="G28" s="43"/>
      <c r="H28" s="40"/>
      <c r="I28" s="40"/>
      <c r="J28" s="40"/>
      <c r="K28" s="44"/>
      <c r="L28" s="45"/>
      <c r="M28" s="46"/>
      <c r="N28" s="40"/>
      <c r="O28" s="40"/>
      <c r="P28" s="40"/>
      <c r="Q28" s="40"/>
      <c r="R28" s="40"/>
      <c r="S28" s="40"/>
      <c r="T28" s="44"/>
      <c r="U28" s="47"/>
      <c r="V28" s="46"/>
      <c r="W28" s="40"/>
      <c r="X28" s="40"/>
      <c r="Y28" s="40"/>
      <c r="Z28" s="40"/>
      <c r="AA28" s="40"/>
      <c r="AB28" s="40"/>
      <c r="AC28" s="44"/>
      <c r="AD28" s="45"/>
      <c r="AE28" s="46"/>
      <c r="AF28" s="40"/>
      <c r="AG28" s="40"/>
      <c r="AH28" s="40"/>
      <c r="AI28" s="40"/>
      <c r="AJ28" s="40"/>
      <c r="AK28" s="40"/>
      <c r="AL28" s="44"/>
      <c r="AM28" s="48"/>
      <c r="AN28" s="49"/>
      <c r="AO28" s="46"/>
      <c r="AP28" s="40"/>
      <c r="AQ28" s="40"/>
      <c r="AR28" s="40"/>
      <c r="AS28" s="40"/>
      <c r="AT28" s="40"/>
      <c r="AU28" s="40"/>
      <c r="AV28" s="44"/>
      <c r="AW28" s="48"/>
      <c r="AX28" s="49"/>
      <c r="AY28" s="50"/>
      <c r="AZ28" s="53"/>
    </row>
    <row r="29" spans="1:8" ht="12" customHeight="1">
      <c r="A29" s="55"/>
      <c r="B29" s="55"/>
      <c r="C29" s="55"/>
      <c r="D29" s="55"/>
      <c r="E29" s="55"/>
      <c r="F29" s="55"/>
      <c r="G29" s="55"/>
      <c r="H29" s="55"/>
    </row>
    <row r="30" ht="12.75">
      <c r="AI30" s="58"/>
    </row>
    <row r="31" spans="1:8" ht="12.75">
      <c r="A31" s="206" t="s">
        <v>52</v>
      </c>
      <c r="B31" s="206"/>
      <c r="C31" s="206"/>
      <c r="D31" s="206"/>
      <c r="E31" s="206"/>
      <c r="F31" s="206"/>
      <c r="G31" s="206"/>
      <c r="H31" s="206"/>
    </row>
    <row r="32" spans="1:8" ht="13.5" thickBot="1">
      <c r="A32" s="207"/>
      <c r="B32" s="207"/>
      <c r="C32" s="207"/>
      <c r="D32" s="207"/>
      <c r="E32" s="207"/>
      <c r="F32" s="207"/>
      <c r="G32" s="207"/>
      <c r="H32" s="207"/>
    </row>
    <row r="33" spans="1:51" ht="13.5" thickBot="1">
      <c r="A33" s="186" t="s">
        <v>0</v>
      </c>
      <c r="B33" s="189" t="s">
        <v>1</v>
      </c>
      <c r="C33" s="192" t="s">
        <v>2</v>
      </c>
      <c r="D33" s="205" t="s">
        <v>23</v>
      </c>
      <c r="E33" s="174"/>
      <c r="F33" s="174"/>
      <c r="G33" s="174"/>
      <c r="H33" s="174"/>
      <c r="I33" s="174"/>
      <c r="J33" s="174"/>
      <c r="K33" s="174"/>
      <c r="L33" s="192"/>
      <c r="M33" s="174" t="s">
        <v>10</v>
      </c>
      <c r="N33" s="174"/>
      <c r="O33" s="174"/>
      <c r="P33" s="174"/>
      <c r="Q33" s="174"/>
      <c r="R33" s="174"/>
      <c r="S33" s="174"/>
      <c r="T33" s="174"/>
      <c r="U33" s="176"/>
      <c r="V33" s="198">
        <v>39515</v>
      </c>
      <c r="W33" s="174"/>
      <c r="X33" s="174"/>
      <c r="Y33" s="174"/>
      <c r="Z33" s="174"/>
      <c r="AA33" s="174"/>
      <c r="AB33" s="174"/>
      <c r="AC33" s="174"/>
      <c r="AD33" s="175"/>
      <c r="AE33" s="176"/>
      <c r="AF33" s="198" t="s">
        <v>32</v>
      </c>
      <c r="AG33" s="174"/>
      <c r="AH33" s="174"/>
      <c r="AI33" s="174"/>
      <c r="AJ33" s="174"/>
      <c r="AK33" s="174"/>
      <c r="AL33" s="174"/>
      <c r="AM33" s="174"/>
      <c r="AN33" s="175"/>
      <c r="AO33" s="176"/>
      <c r="AP33" s="198"/>
      <c r="AQ33" s="174"/>
      <c r="AR33" s="174"/>
      <c r="AS33" s="174"/>
      <c r="AT33" s="174"/>
      <c r="AU33" s="174"/>
      <c r="AV33" s="174"/>
      <c r="AW33" s="174"/>
      <c r="AX33" s="175"/>
      <c r="AY33" s="176"/>
    </row>
    <row r="34" spans="1:51" ht="12.75">
      <c r="A34" s="187"/>
      <c r="B34" s="190"/>
      <c r="C34" s="193"/>
      <c r="D34" s="164" t="s">
        <v>3</v>
      </c>
      <c r="E34" s="164"/>
      <c r="F34" s="164" t="s">
        <v>5</v>
      </c>
      <c r="G34" s="164"/>
      <c r="H34" s="164" t="s">
        <v>11</v>
      </c>
      <c r="I34" s="164"/>
      <c r="J34" s="164" t="s">
        <v>13</v>
      </c>
      <c r="K34" s="165"/>
      <c r="L34" s="179" t="s">
        <v>8</v>
      </c>
      <c r="M34" s="172" t="s">
        <v>3</v>
      </c>
      <c r="N34" s="164"/>
      <c r="O34" s="164" t="s">
        <v>5</v>
      </c>
      <c r="P34" s="164"/>
      <c r="Q34" s="164" t="s">
        <v>11</v>
      </c>
      <c r="R34" s="164"/>
      <c r="S34" s="164" t="s">
        <v>13</v>
      </c>
      <c r="T34" s="165"/>
      <c r="U34" s="179" t="s">
        <v>8</v>
      </c>
      <c r="V34" s="172" t="s">
        <v>3</v>
      </c>
      <c r="W34" s="164"/>
      <c r="X34" s="164" t="s">
        <v>5</v>
      </c>
      <c r="Y34" s="164"/>
      <c r="Z34" s="164" t="s">
        <v>11</v>
      </c>
      <c r="AA34" s="164"/>
      <c r="AB34" s="164" t="s">
        <v>13</v>
      </c>
      <c r="AC34" s="165"/>
      <c r="AD34" s="29" t="s">
        <v>30</v>
      </c>
      <c r="AE34" s="177" t="s">
        <v>8</v>
      </c>
      <c r="AF34" s="172" t="s">
        <v>3</v>
      </c>
      <c r="AG34" s="164"/>
      <c r="AH34" s="164" t="s">
        <v>5</v>
      </c>
      <c r="AI34" s="164"/>
      <c r="AJ34" s="164" t="s">
        <v>11</v>
      </c>
      <c r="AK34" s="164"/>
      <c r="AL34" s="164" t="s">
        <v>13</v>
      </c>
      <c r="AM34" s="165"/>
      <c r="AN34" s="29" t="s">
        <v>30</v>
      </c>
      <c r="AO34" s="177" t="s">
        <v>8</v>
      </c>
      <c r="AP34" s="172" t="s">
        <v>3</v>
      </c>
      <c r="AQ34" s="164"/>
      <c r="AR34" s="164" t="s">
        <v>5</v>
      </c>
      <c r="AS34" s="164"/>
      <c r="AT34" s="164" t="s">
        <v>11</v>
      </c>
      <c r="AU34" s="164"/>
      <c r="AV34" s="164" t="s">
        <v>13</v>
      </c>
      <c r="AW34" s="165"/>
      <c r="AX34" s="29" t="s">
        <v>30</v>
      </c>
      <c r="AY34" s="177" t="s">
        <v>8</v>
      </c>
    </row>
    <row r="35" spans="1:51" ht="13.5" thickBot="1">
      <c r="A35" s="188"/>
      <c r="B35" s="191"/>
      <c r="C35" s="194"/>
      <c r="D35" s="8" t="s">
        <v>3</v>
      </c>
      <c r="E35" s="7" t="s">
        <v>4</v>
      </c>
      <c r="F35" s="7"/>
      <c r="G35" s="7" t="s">
        <v>4</v>
      </c>
      <c r="H35" s="7"/>
      <c r="I35" s="7" t="s">
        <v>4</v>
      </c>
      <c r="J35" s="7" t="s">
        <v>12</v>
      </c>
      <c r="K35" s="11" t="s">
        <v>4</v>
      </c>
      <c r="L35" s="180"/>
      <c r="M35" s="14" t="s">
        <v>3</v>
      </c>
      <c r="N35" s="7" t="s">
        <v>4</v>
      </c>
      <c r="O35" s="7"/>
      <c r="P35" s="7" t="s">
        <v>4</v>
      </c>
      <c r="Q35" s="7"/>
      <c r="R35" s="7" t="s">
        <v>4</v>
      </c>
      <c r="S35" s="7" t="s">
        <v>12</v>
      </c>
      <c r="T35" s="11" t="s">
        <v>4</v>
      </c>
      <c r="U35" s="180"/>
      <c r="V35" s="14" t="s">
        <v>3</v>
      </c>
      <c r="W35" s="7" t="s">
        <v>4</v>
      </c>
      <c r="X35" s="7"/>
      <c r="Y35" s="7" t="s">
        <v>4</v>
      </c>
      <c r="Z35" s="7"/>
      <c r="AA35" s="7" t="s">
        <v>4</v>
      </c>
      <c r="AB35" s="7" t="s">
        <v>12</v>
      </c>
      <c r="AC35" s="11" t="s">
        <v>4</v>
      </c>
      <c r="AD35" s="30"/>
      <c r="AE35" s="199"/>
      <c r="AF35" s="14" t="s">
        <v>3</v>
      </c>
      <c r="AG35" s="7" t="s">
        <v>4</v>
      </c>
      <c r="AH35" s="7"/>
      <c r="AI35" s="7" t="s">
        <v>4</v>
      </c>
      <c r="AJ35" s="7"/>
      <c r="AK35" s="7" t="s">
        <v>4</v>
      </c>
      <c r="AL35" s="7" t="s">
        <v>12</v>
      </c>
      <c r="AM35" s="11" t="s">
        <v>4</v>
      </c>
      <c r="AN35" s="30"/>
      <c r="AO35" s="199"/>
      <c r="AP35" s="14" t="s">
        <v>3</v>
      </c>
      <c r="AQ35" s="7" t="s">
        <v>4</v>
      </c>
      <c r="AR35" s="7"/>
      <c r="AS35" s="7" t="s">
        <v>4</v>
      </c>
      <c r="AT35" s="7"/>
      <c r="AU35" s="7" t="s">
        <v>4</v>
      </c>
      <c r="AV35" s="7" t="s">
        <v>12</v>
      </c>
      <c r="AW35" s="11" t="s">
        <v>4</v>
      </c>
      <c r="AX35" s="30"/>
      <c r="AY35" s="199"/>
    </row>
    <row r="36" spans="1:54" ht="13.5" thickBot="1">
      <c r="A36" s="1"/>
      <c r="B36" s="1"/>
      <c r="C36" s="3"/>
      <c r="D36" s="1"/>
      <c r="E36" s="9"/>
      <c r="F36" s="1"/>
      <c r="G36" s="10"/>
      <c r="H36" s="1"/>
      <c r="I36" s="2"/>
      <c r="J36" s="1"/>
      <c r="K36" s="13"/>
      <c r="L36" s="17"/>
      <c r="M36" s="16"/>
      <c r="N36" s="2"/>
      <c r="O36" s="1"/>
      <c r="P36" s="2"/>
      <c r="Q36" s="1"/>
      <c r="R36" s="2"/>
      <c r="S36" s="1"/>
      <c r="T36" s="13"/>
      <c r="U36" s="18"/>
      <c r="V36" s="16"/>
      <c r="W36" s="2"/>
      <c r="X36" s="1"/>
      <c r="Y36" s="2"/>
      <c r="Z36" s="1"/>
      <c r="AA36" s="2"/>
      <c r="AB36" s="57"/>
      <c r="AC36" s="13"/>
      <c r="AD36" s="31"/>
      <c r="AE36" s="28"/>
      <c r="AF36" s="16"/>
      <c r="AG36" s="2"/>
      <c r="AH36" s="1"/>
      <c r="AI36" s="2"/>
      <c r="AJ36" s="1"/>
      <c r="AK36" s="2"/>
      <c r="AL36" s="1"/>
      <c r="AM36" s="13"/>
      <c r="AN36" s="31"/>
      <c r="AO36" s="28"/>
      <c r="AP36" s="16"/>
      <c r="AQ36" s="2"/>
      <c r="AR36" s="1"/>
      <c r="AS36" s="2"/>
      <c r="AT36" s="1"/>
      <c r="AU36" s="2"/>
      <c r="AV36" s="1"/>
      <c r="AW36" s="13"/>
      <c r="AX36" s="31"/>
      <c r="AY36" s="28"/>
      <c r="BB36" s="59"/>
    </row>
    <row r="37" spans="1:51" ht="13.5" thickBot="1">
      <c r="A37" s="1"/>
      <c r="B37" s="1"/>
      <c r="C37" s="3"/>
      <c r="D37" s="1"/>
      <c r="E37" s="9"/>
      <c r="F37" s="3"/>
      <c r="G37" s="10"/>
      <c r="H37" s="1"/>
      <c r="I37" s="2"/>
      <c r="J37" s="3"/>
      <c r="K37" s="13"/>
      <c r="L37" s="17"/>
      <c r="M37" s="16"/>
      <c r="N37" s="2"/>
      <c r="O37" s="1"/>
      <c r="P37" s="2"/>
      <c r="Q37" s="1"/>
      <c r="R37" s="2"/>
      <c r="S37" s="1"/>
      <c r="T37" s="13"/>
      <c r="U37" s="18"/>
      <c r="V37" s="16"/>
      <c r="W37" s="2"/>
      <c r="X37" s="1"/>
      <c r="Y37" s="2"/>
      <c r="Z37" s="1"/>
      <c r="AA37" s="2"/>
      <c r="AB37" s="57"/>
      <c r="AC37" s="13"/>
      <c r="AD37" s="31"/>
      <c r="AE37" s="28"/>
      <c r="AF37" s="16"/>
      <c r="AG37" s="2"/>
      <c r="AH37" s="1"/>
      <c r="AI37" s="2"/>
      <c r="AJ37" s="1"/>
      <c r="AK37" s="2"/>
      <c r="AL37" s="1"/>
      <c r="AM37" s="13"/>
      <c r="AN37" s="31"/>
      <c r="AO37" s="28"/>
      <c r="AP37" s="16"/>
      <c r="AQ37" s="2"/>
      <c r="AR37" s="1"/>
      <c r="AS37" s="2"/>
      <c r="AT37" s="1"/>
      <c r="AU37" s="2"/>
      <c r="AV37" s="1"/>
      <c r="AW37" s="13"/>
      <c r="AX37" s="31"/>
      <c r="AY37" s="28"/>
    </row>
    <row r="38" spans="1:51" ht="12.75">
      <c r="A38" s="1"/>
      <c r="B38" s="1"/>
      <c r="C38" s="3"/>
      <c r="D38" s="1"/>
      <c r="E38" s="9"/>
      <c r="F38" s="1"/>
      <c r="G38" s="10"/>
      <c r="H38" s="1"/>
      <c r="I38" s="2"/>
      <c r="J38" s="1"/>
      <c r="K38" s="13"/>
      <c r="L38" s="17"/>
      <c r="M38" s="16"/>
      <c r="N38" s="2"/>
      <c r="O38" s="1"/>
      <c r="P38" s="2"/>
      <c r="Q38" s="1"/>
      <c r="R38" s="2"/>
      <c r="S38" s="1"/>
      <c r="T38" s="13"/>
      <c r="U38" s="18"/>
      <c r="V38" s="16"/>
      <c r="W38" s="2"/>
      <c r="X38" s="1"/>
      <c r="Y38" s="2"/>
      <c r="Z38" s="1"/>
      <c r="AA38" s="2"/>
      <c r="AB38" s="57"/>
      <c r="AC38" s="13"/>
      <c r="AD38" s="31"/>
      <c r="AE38" s="28"/>
      <c r="AF38" s="16"/>
      <c r="AG38" s="2"/>
      <c r="AH38" s="1"/>
      <c r="AI38" s="2"/>
      <c r="AJ38" s="1"/>
      <c r="AK38" s="2"/>
      <c r="AL38" s="1"/>
      <c r="AM38" s="13"/>
      <c r="AN38" s="31"/>
      <c r="AO38" s="28"/>
      <c r="AP38" s="16"/>
      <c r="AQ38" s="2"/>
      <c r="AR38" s="1"/>
      <c r="AS38" s="2"/>
      <c r="AT38" s="1"/>
      <c r="AU38" s="2"/>
      <c r="AV38" s="1"/>
      <c r="AW38" s="13"/>
      <c r="AX38" s="31"/>
      <c r="AY38" s="28"/>
    </row>
    <row r="40" spans="1:8" ht="12.75">
      <c r="A40" s="206" t="s">
        <v>54</v>
      </c>
      <c r="B40" s="206"/>
      <c r="C40" s="206"/>
      <c r="D40" s="206"/>
      <c r="E40" s="206"/>
      <c r="F40" s="206"/>
      <c r="G40" s="206"/>
      <c r="H40" s="206"/>
    </row>
    <row r="41" spans="1:8" ht="12.75">
      <c r="A41" s="208"/>
      <c r="B41" s="208"/>
      <c r="C41" s="208"/>
      <c r="D41" s="208"/>
      <c r="E41" s="208"/>
      <c r="F41" s="208"/>
      <c r="G41" s="208"/>
      <c r="H41" s="208"/>
    </row>
    <row r="42" spans="1:34" ht="12.75">
      <c r="A42" s="164" t="s">
        <v>0</v>
      </c>
      <c r="B42" s="164" t="s">
        <v>1</v>
      </c>
      <c r="C42" s="164" t="s">
        <v>2</v>
      </c>
      <c r="D42" s="164" t="s">
        <v>9</v>
      </c>
      <c r="E42" s="164"/>
      <c r="F42" s="164"/>
      <c r="G42" s="164"/>
      <c r="H42" s="164"/>
      <c r="I42" s="164"/>
      <c r="J42" s="164"/>
      <c r="K42" s="164" t="s">
        <v>10</v>
      </c>
      <c r="L42" s="164"/>
      <c r="M42" s="164"/>
      <c r="N42" s="164"/>
      <c r="O42" s="164"/>
      <c r="P42" s="164"/>
      <c r="Q42" s="164"/>
      <c r="R42" s="1"/>
      <c r="S42" s="169">
        <v>39515</v>
      </c>
      <c r="T42" s="164"/>
      <c r="U42" s="164"/>
      <c r="V42" s="164"/>
      <c r="W42" s="164"/>
      <c r="X42" s="164"/>
      <c r="Y42" s="164"/>
      <c r="Z42" s="164"/>
      <c r="AA42" s="169">
        <v>39571</v>
      </c>
      <c r="AB42" s="164"/>
      <c r="AC42" s="164"/>
      <c r="AD42" s="164"/>
      <c r="AE42" s="164"/>
      <c r="AF42" s="164"/>
      <c r="AG42" s="164"/>
      <c r="AH42" s="164"/>
    </row>
    <row r="43" spans="1:34" ht="12.75">
      <c r="A43" s="164"/>
      <c r="B43" s="164"/>
      <c r="C43" s="164"/>
      <c r="D43" s="164" t="s">
        <v>6</v>
      </c>
      <c r="E43" s="164"/>
      <c r="F43" s="164" t="s">
        <v>5</v>
      </c>
      <c r="G43" s="164"/>
      <c r="H43" s="164" t="s">
        <v>13</v>
      </c>
      <c r="I43" s="164"/>
      <c r="J43" s="163" t="s">
        <v>8</v>
      </c>
      <c r="K43" s="164" t="s">
        <v>6</v>
      </c>
      <c r="L43" s="164"/>
      <c r="M43" s="164" t="s">
        <v>5</v>
      </c>
      <c r="N43" s="164"/>
      <c r="O43" s="164" t="s">
        <v>13</v>
      </c>
      <c r="P43" s="164"/>
      <c r="Q43" s="163" t="s">
        <v>8</v>
      </c>
      <c r="R43" s="1"/>
      <c r="S43" s="164" t="s">
        <v>6</v>
      </c>
      <c r="T43" s="164"/>
      <c r="U43" s="164" t="s">
        <v>5</v>
      </c>
      <c r="V43" s="164"/>
      <c r="W43" s="164" t="s">
        <v>13</v>
      </c>
      <c r="X43" s="164"/>
      <c r="Y43" s="39" t="s">
        <v>30</v>
      </c>
      <c r="Z43" s="163" t="s">
        <v>8</v>
      </c>
      <c r="AA43" s="164" t="s">
        <v>6</v>
      </c>
      <c r="AB43" s="164"/>
      <c r="AC43" s="164" t="s">
        <v>5</v>
      </c>
      <c r="AD43" s="164"/>
      <c r="AE43" s="164" t="s">
        <v>13</v>
      </c>
      <c r="AF43" s="164"/>
      <c r="AG43" s="39" t="s">
        <v>30</v>
      </c>
      <c r="AH43" s="163" t="s">
        <v>8</v>
      </c>
    </row>
    <row r="44" spans="1:34" ht="12.75">
      <c r="A44" s="164"/>
      <c r="B44" s="164"/>
      <c r="C44" s="164"/>
      <c r="D44" s="56" t="s">
        <v>12</v>
      </c>
      <c r="E44" s="56" t="s">
        <v>4</v>
      </c>
      <c r="F44" s="56"/>
      <c r="G44" s="56" t="s">
        <v>4</v>
      </c>
      <c r="H44" s="56" t="s">
        <v>12</v>
      </c>
      <c r="I44" s="56" t="s">
        <v>4</v>
      </c>
      <c r="J44" s="163"/>
      <c r="K44" s="56" t="s">
        <v>12</v>
      </c>
      <c r="L44" s="56" t="s">
        <v>4</v>
      </c>
      <c r="M44" s="56"/>
      <c r="N44" s="56" t="s">
        <v>4</v>
      </c>
      <c r="O44" s="56" t="s">
        <v>12</v>
      </c>
      <c r="P44" s="56" t="s">
        <v>4</v>
      </c>
      <c r="Q44" s="163"/>
      <c r="R44" s="1"/>
      <c r="S44" s="56" t="s">
        <v>12</v>
      </c>
      <c r="T44" s="56" t="s">
        <v>4</v>
      </c>
      <c r="U44" s="56"/>
      <c r="V44" s="56" t="s">
        <v>4</v>
      </c>
      <c r="W44" s="56" t="s">
        <v>12</v>
      </c>
      <c r="X44" s="56" t="s">
        <v>4</v>
      </c>
      <c r="Y44" s="56"/>
      <c r="Z44" s="163"/>
      <c r="AA44" s="56" t="s">
        <v>12</v>
      </c>
      <c r="AB44" s="56" t="s">
        <v>4</v>
      </c>
      <c r="AC44" s="56"/>
      <c r="AD44" s="56" t="s">
        <v>4</v>
      </c>
      <c r="AE44" s="56" t="s">
        <v>12</v>
      </c>
      <c r="AF44" s="56" t="s">
        <v>4</v>
      </c>
      <c r="AG44" s="56"/>
      <c r="AH44" s="163"/>
    </row>
    <row r="45" spans="1:34" ht="12.75">
      <c r="A45" s="1"/>
      <c r="B45" s="1" t="s">
        <v>20</v>
      </c>
      <c r="C45" s="3" t="s">
        <v>18</v>
      </c>
      <c r="D45" s="1" t="s">
        <v>16</v>
      </c>
      <c r="E45" s="10">
        <v>1</v>
      </c>
      <c r="F45" s="1">
        <v>1</v>
      </c>
      <c r="G45" s="10">
        <v>1</v>
      </c>
      <c r="H45" s="1" t="s">
        <v>16</v>
      </c>
      <c r="I45" s="2">
        <v>15</v>
      </c>
      <c r="J45" s="52">
        <f>E45+G45+I45</f>
        <v>17</v>
      </c>
      <c r="K45" s="1" t="s">
        <v>16</v>
      </c>
      <c r="L45" s="2">
        <v>1</v>
      </c>
      <c r="M45" s="57">
        <v>1</v>
      </c>
      <c r="N45" s="2">
        <v>1</v>
      </c>
      <c r="O45" s="57" t="s">
        <v>16</v>
      </c>
      <c r="P45" s="2">
        <v>15</v>
      </c>
      <c r="Q45" s="52">
        <f>L45+N45+P45</f>
        <v>17</v>
      </c>
      <c r="R45" s="1"/>
      <c r="S45" s="1">
        <v>1</v>
      </c>
      <c r="T45" s="2">
        <v>1</v>
      </c>
      <c r="U45" s="3"/>
      <c r="V45" s="2"/>
      <c r="W45" s="3"/>
      <c r="X45" s="2"/>
      <c r="Y45" s="2">
        <f>+T45+V45+X45</f>
        <v>1</v>
      </c>
      <c r="Z45" s="52">
        <f>+J45+Q45+Y45</f>
        <v>35</v>
      </c>
      <c r="AA45" s="1">
        <v>1</v>
      </c>
      <c r="AB45" s="2">
        <v>1</v>
      </c>
      <c r="AC45" s="3"/>
      <c r="AD45" s="2"/>
      <c r="AE45" s="3"/>
      <c r="AF45" s="2"/>
      <c r="AG45" s="2">
        <f>+AB45+AD45+AF45</f>
        <v>1</v>
      </c>
      <c r="AH45" s="52">
        <f>Z45+AG45</f>
        <v>36</v>
      </c>
    </row>
    <row r="46" spans="1:54" ht="12.75">
      <c r="A46" s="1"/>
      <c r="B46" s="1" t="s">
        <v>20</v>
      </c>
      <c r="C46" s="3" t="s">
        <v>21</v>
      </c>
      <c r="D46" s="1" t="s">
        <v>16</v>
      </c>
      <c r="E46" s="10">
        <v>1</v>
      </c>
      <c r="F46" s="1">
        <v>1</v>
      </c>
      <c r="G46" s="10">
        <v>1</v>
      </c>
      <c r="H46" s="1" t="s">
        <v>22</v>
      </c>
      <c r="I46" s="2">
        <v>5</v>
      </c>
      <c r="J46" s="52">
        <f>E46+G46+I46</f>
        <v>7</v>
      </c>
      <c r="K46" s="1" t="s">
        <v>16</v>
      </c>
      <c r="L46" s="2">
        <v>1</v>
      </c>
      <c r="M46" s="57">
        <v>1</v>
      </c>
      <c r="N46" s="2">
        <v>1</v>
      </c>
      <c r="O46" s="57" t="s">
        <v>19</v>
      </c>
      <c r="P46" s="2">
        <v>4</v>
      </c>
      <c r="Q46" s="52">
        <f>L46+N46+P46</f>
        <v>6</v>
      </c>
      <c r="R46" s="1"/>
      <c r="S46" s="1">
        <v>1</v>
      </c>
      <c r="T46" s="2">
        <v>1</v>
      </c>
      <c r="U46" s="1">
        <v>1</v>
      </c>
      <c r="V46" s="2">
        <v>1</v>
      </c>
      <c r="W46" s="1" t="s">
        <v>16</v>
      </c>
      <c r="X46" s="2">
        <v>5</v>
      </c>
      <c r="Y46" s="2">
        <f>+T46+V46+X46</f>
        <v>7</v>
      </c>
      <c r="Z46" s="52">
        <f>+J46+Q46+Y46</f>
        <v>20</v>
      </c>
      <c r="AA46" s="1">
        <v>1</v>
      </c>
      <c r="AB46" s="2">
        <v>1</v>
      </c>
      <c r="AC46" s="1">
        <v>1</v>
      </c>
      <c r="AD46" s="2">
        <v>1</v>
      </c>
      <c r="AE46" s="1" t="s">
        <v>15</v>
      </c>
      <c r="AF46" s="2">
        <v>3</v>
      </c>
      <c r="AG46" s="2">
        <f>+AB46+AD46+AF46</f>
        <v>5</v>
      </c>
      <c r="AH46" s="52">
        <f>Z46+AG46</f>
        <v>25</v>
      </c>
      <c r="BB46" s="59"/>
    </row>
    <row r="47" spans="1:34" ht="12.75">
      <c r="A47" s="1"/>
      <c r="B47" s="1"/>
      <c r="C47" s="3"/>
      <c r="D47" s="1"/>
      <c r="E47" s="10"/>
      <c r="F47" s="1"/>
      <c r="G47" s="10"/>
      <c r="H47" s="1"/>
      <c r="I47" s="2"/>
      <c r="J47" s="52"/>
      <c r="K47" s="1"/>
      <c r="L47" s="2"/>
      <c r="M47" s="57"/>
      <c r="N47" s="2"/>
      <c r="O47" s="57"/>
      <c r="P47" s="2"/>
      <c r="Q47" s="52"/>
      <c r="R47" s="1"/>
      <c r="S47" s="1">
        <v>1</v>
      </c>
      <c r="T47" s="2">
        <v>1</v>
      </c>
      <c r="U47" s="1">
        <v>1</v>
      </c>
      <c r="V47" s="2">
        <v>1</v>
      </c>
      <c r="W47" s="1" t="s">
        <v>29</v>
      </c>
      <c r="X47" s="2">
        <v>15</v>
      </c>
      <c r="Y47" s="2">
        <f>+T47+V47+X47</f>
        <v>17</v>
      </c>
      <c r="Z47" s="52">
        <f>+J47+Q47+Y47</f>
        <v>17</v>
      </c>
      <c r="AA47" s="1">
        <v>1</v>
      </c>
      <c r="AB47" s="2">
        <v>1</v>
      </c>
      <c r="AC47" s="1">
        <v>1</v>
      </c>
      <c r="AD47" s="2">
        <v>1</v>
      </c>
      <c r="AE47" s="1"/>
      <c r="AF47" s="2"/>
      <c r="AG47" s="2">
        <f>+AB47+AD47+AF47</f>
        <v>2</v>
      </c>
      <c r="AH47" s="52">
        <f>Z47+AG47</f>
        <v>19</v>
      </c>
    </row>
    <row r="48" spans="1:34" ht="12.75">
      <c r="A48" s="1"/>
      <c r="B48" s="1" t="s">
        <v>20</v>
      </c>
      <c r="C48" s="3" t="s">
        <v>21</v>
      </c>
      <c r="D48" s="1" t="s">
        <v>16</v>
      </c>
      <c r="E48" s="10">
        <v>1</v>
      </c>
      <c r="F48" s="1">
        <v>1</v>
      </c>
      <c r="G48" s="10">
        <v>1</v>
      </c>
      <c r="H48" s="1"/>
      <c r="I48" s="2"/>
      <c r="J48" s="52">
        <f>E48+G48+I48</f>
        <v>2</v>
      </c>
      <c r="K48" s="1" t="s">
        <v>16</v>
      </c>
      <c r="L48" s="2">
        <v>1</v>
      </c>
      <c r="M48" s="57">
        <v>1</v>
      </c>
      <c r="N48" s="2">
        <v>1</v>
      </c>
      <c r="O48" s="57" t="s">
        <v>15</v>
      </c>
      <c r="P48" s="2">
        <v>3</v>
      </c>
      <c r="Q48" s="52">
        <v>5</v>
      </c>
      <c r="R48" s="1"/>
      <c r="S48" s="1">
        <v>1</v>
      </c>
      <c r="T48" s="2">
        <v>1</v>
      </c>
      <c r="U48" s="1">
        <v>1</v>
      </c>
      <c r="V48" s="2">
        <v>1</v>
      </c>
      <c r="W48" s="1" t="s">
        <v>15</v>
      </c>
      <c r="X48" s="2">
        <v>3</v>
      </c>
      <c r="Y48" s="2">
        <f>+T48+V48+X48</f>
        <v>5</v>
      </c>
      <c r="Z48" s="52">
        <f>+J48+Q48+Y48</f>
        <v>12</v>
      </c>
      <c r="AA48" s="1">
        <v>1</v>
      </c>
      <c r="AB48" s="2">
        <v>1</v>
      </c>
      <c r="AC48" s="1">
        <v>1</v>
      </c>
      <c r="AD48" s="2">
        <v>1</v>
      </c>
      <c r="AE48" s="1" t="s">
        <v>19</v>
      </c>
      <c r="AF48" s="2">
        <v>4</v>
      </c>
      <c r="AG48" s="2">
        <f>+AB48+AD48+AF48</f>
        <v>6</v>
      </c>
      <c r="AH48" s="52">
        <f>Z48+AG48</f>
        <v>18</v>
      </c>
    </row>
  </sheetData>
  <sheetProtection/>
  <mergeCells count="124">
    <mergeCell ref="C33:C35"/>
    <mergeCell ref="K43:L43"/>
    <mergeCell ref="A1:H2"/>
    <mergeCell ref="A15:H16"/>
    <mergeCell ref="A31:H32"/>
    <mergeCell ref="A40:H41"/>
    <mergeCell ref="A17:A19"/>
    <mergeCell ref="B17:B19"/>
    <mergeCell ref="C17:C19"/>
    <mergeCell ref="A33:A35"/>
    <mergeCell ref="B33:B35"/>
    <mergeCell ref="H43:I43"/>
    <mergeCell ref="K42:Q42"/>
    <mergeCell ref="S42:Z42"/>
    <mergeCell ref="AH43:AH44"/>
    <mergeCell ref="Z43:Z44"/>
    <mergeCell ref="AA43:AB43"/>
    <mergeCell ref="AC43:AD43"/>
    <mergeCell ref="AE43:AF43"/>
    <mergeCell ref="Q43:Q44"/>
    <mergeCell ref="AA42:AH42"/>
    <mergeCell ref="M33:U33"/>
    <mergeCell ref="M43:N43"/>
    <mergeCell ref="O43:P43"/>
    <mergeCell ref="S43:T43"/>
    <mergeCell ref="A42:A44"/>
    <mergeCell ref="B42:B44"/>
    <mergeCell ref="C42:C44"/>
    <mergeCell ref="D42:J42"/>
    <mergeCell ref="D43:E43"/>
    <mergeCell ref="F43:G43"/>
    <mergeCell ref="L18:L19"/>
    <mergeCell ref="O18:P18"/>
    <mergeCell ref="M18:N18"/>
    <mergeCell ref="AO18:AP18"/>
    <mergeCell ref="J43:J44"/>
    <mergeCell ref="U18:U19"/>
    <mergeCell ref="V18:W18"/>
    <mergeCell ref="X18:Y18"/>
    <mergeCell ref="U43:V43"/>
    <mergeCell ref="W43:X43"/>
    <mergeCell ref="AU18:AV18"/>
    <mergeCell ref="AR34:AS34"/>
    <mergeCell ref="AT34:AU34"/>
    <mergeCell ref="AG18:AH18"/>
    <mergeCell ref="D17:L17"/>
    <mergeCell ref="M17:U17"/>
    <mergeCell ref="AQ18:AR18"/>
    <mergeCell ref="AS18:AT18"/>
    <mergeCell ref="V17:AD17"/>
    <mergeCell ref="S18:T18"/>
    <mergeCell ref="AV34:AW34"/>
    <mergeCell ref="AY34:AY35"/>
    <mergeCell ref="AJ34:AK34"/>
    <mergeCell ref="AL34:AM34"/>
    <mergeCell ref="AE17:AL17"/>
    <mergeCell ref="AO17:AV17"/>
    <mergeCell ref="AO34:AO35"/>
    <mergeCell ref="AP34:AQ34"/>
    <mergeCell ref="AI18:AJ18"/>
    <mergeCell ref="L34:L35"/>
    <mergeCell ref="Z34:AA34"/>
    <mergeCell ref="M34:N34"/>
    <mergeCell ref="O34:P34"/>
    <mergeCell ref="Q34:R34"/>
    <mergeCell ref="S34:T34"/>
    <mergeCell ref="U34:U35"/>
    <mergeCell ref="V34:W34"/>
    <mergeCell ref="X34:Y34"/>
    <mergeCell ref="D34:E34"/>
    <mergeCell ref="F34:G34"/>
    <mergeCell ref="H34:I34"/>
    <mergeCell ref="J34:K34"/>
    <mergeCell ref="AP33:AY33"/>
    <mergeCell ref="Q18:R18"/>
    <mergeCell ref="AB34:AC34"/>
    <mergeCell ref="V33:AE33"/>
    <mergeCell ref="Z18:AA18"/>
    <mergeCell ref="AB18:AC18"/>
    <mergeCell ref="AD18:AD19"/>
    <mergeCell ref="AE18:AF18"/>
    <mergeCell ref="AE34:AE35"/>
    <mergeCell ref="AF33:AO33"/>
    <mergeCell ref="AG4:AH4"/>
    <mergeCell ref="AS4:AT4"/>
    <mergeCell ref="AD4:AD5"/>
    <mergeCell ref="AF34:AG34"/>
    <mergeCell ref="AH34:AI34"/>
    <mergeCell ref="AK18:AL18"/>
    <mergeCell ref="D33:L33"/>
    <mergeCell ref="D18:E18"/>
    <mergeCell ref="AO4:AP4"/>
    <mergeCell ref="F18:G18"/>
    <mergeCell ref="H18:I18"/>
    <mergeCell ref="J18:K18"/>
    <mergeCell ref="M4:N4"/>
    <mergeCell ref="X4:Y4"/>
    <mergeCell ref="Z4:AA4"/>
    <mergeCell ref="V4:W4"/>
    <mergeCell ref="AB4:AC4"/>
    <mergeCell ref="AU4:AV4"/>
    <mergeCell ref="AX4:AX5"/>
    <mergeCell ref="AI4:AJ4"/>
    <mergeCell ref="AK4:AL4"/>
    <mergeCell ref="AN4:AN5"/>
    <mergeCell ref="AQ4:AR4"/>
    <mergeCell ref="V3:AD3"/>
    <mergeCell ref="AE3:AN3"/>
    <mergeCell ref="AO3:AX3"/>
    <mergeCell ref="A3:A5"/>
    <mergeCell ref="B3:B5"/>
    <mergeCell ref="C3:C5"/>
    <mergeCell ref="D3:L3"/>
    <mergeCell ref="D4:E4"/>
    <mergeCell ref="F4:G4"/>
    <mergeCell ref="AE4:AF4"/>
    <mergeCell ref="H4:I4"/>
    <mergeCell ref="J4:K4"/>
    <mergeCell ref="L4:L5"/>
    <mergeCell ref="M3:U3"/>
    <mergeCell ref="U4:U5"/>
    <mergeCell ref="S4:T4"/>
    <mergeCell ref="O4:P4"/>
    <mergeCell ref="Q4:R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dc:creator>
  <cp:keywords/>
  <dc:description/>
  <cp:lastModifiedBy>Roeleen Bloemhof</cp:lastModifiedBy>
  <cp:lastPrinted>2011-12-27T08:53:40Z</cp:lastPrinted>
  <dcterms:created xsi:type="dcterms:W3CDTF">2007-07-23T17:22:48Z</dcterms:created>
  <dcterms:modified xsi:type="dcterms:W3CDTF">2011-12-27T08:53:57Z</dcterms:modified>
  <cp:category/>
  <cp:version/>
  <cp:contentType/>
  <cp:contentStatus/>
</cp:coreProperties>
</file>